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shares\users\bennet.holweg\Documents\Vorlagen\Buchhaltung\"/>
    </mc:Choice>
  </mc:AlternateContent>
  <xr:revisionPtr revIDLastSave="0" documentId="13_ncr:1_{6804C10C-F804-4038-A6A9-45E28F085180}" xr6:coauthVersionLast="36" xr6:coauthVersionMax="36" xr10:uidLastSave="{00000000-0000-0000-0000-000000000000}"/>
  <bookViews>
    <workbookView xWindow="0" yWindow="0" windowWidth="28800" windowHeight="14025" activeTab="3" xr2:uid="{00000000-000D-0000-FFFF-FFFF00000000}"/>
  </bookViews>
  <sheets>
    <sheet name="Referenten" sheetId="4" r:id="rId1"/>
    <sheet name="Übungsleiter" sheetId="8" r:id="rId2"/>
    <sheet name="SR-Beobachtung " sheetId="7" r:id="rId3"/>
    <sheet name="Funktionspersonal" sheetId="9" r:id="rId4"/>
  </sheets>
  <calcPr calcId="191029"/>
</workbook>
</file>

<file path=xl/calcChain.xml><?xml version="1.0" encoding="utf-8"?>
<calcChain xmlns="http://schemas.openxmlformats.org/spreadsheetml/2006/main">
  <c r="I28" i="9" l="1"/>
  <c r="I29" i="9"/>
  <c r="I27" i="9"/>
  <c r="P26" i="9"/>
  <c r="M26" i="9"/>
  <c r="M27" i="9"/>
  <c r="M28" i="9"/>
  <c r="M29" i="9"/>
  <c r="K26" i="9"/>
  <c r="K27" i="9"/>
  <c r="P27" i="9" s="1"/>
  <c r="K28" i="9"/>
  <c r="P28" i="9" s="1"/>
  <c r="K29" i="9"/>
  <c r="P29" i="9" s="1"/>
  <c r="I26" i="9"/>
  <c r="G26" i="9"/>
  <c r="G27" i="9"/>
  <c r="G28" i="9"/>
  <c r="G29" i="9"/>
  <c r="P26" i="7"/>
  <c r="P27" i="7"/>
  <c r="P28" i="7"/>
  <c r="P29" i="7"/>
  <c r="M26" i="7"/>
  <c r="M27" i="7"/>
  <c r="M28" i="7"/>
  <c r="M29" i="7"/>
  <c r="K26" i="7"/>
  <c r="K27" i="7"/>
  <c r="K28" i="7"/>
  <c r="K29" i="7"/>
  <c r="I29" i="7"/>
  <c r="I28" i="7"/>
  <c r="I27" i="7"/>
  <c r="I26" i="7"/>
  <c r="G26" i="7"/>
  <c r="G27" i="7"/>
  <c r="G28" i="7"/>
  <c r="G29" i="7"/>
  <c r="I28" i="8"/>
  <c r="I27" i="8"/>
  <c r="I26" i="8"/>
  <c r="M26" i="8"/>
  <c r="M27" i="8"/>
  <c r="M28" i="8"/>
  <c r="K26" i="8"/>
  <c r="P26" i="8" s="1"/>
  <c r="K27" i="8"/>
  <c r="P27" i="8" s="1"/>
  <c r="K28" i="8"/>
  <c r="P28" i="8" s="1"/>
  <c r="G26" i="8"/>
  <c r="G27" i="8"/>
  <c r="G28" i="8"/>
  <c r="P26" i="4"/>
  <c r="P27" i="4"/>
  <c r="P28" i="4"/>
  <c r="M26" i="4"/>
  <c r="M27" i="4"/>
  <c r="M28" i="4"/>
  <c r="K26" i="4"/>
  <c r="K27" i="4"/>
  <c r="K28" i="4"/>
  <c r="I26" i="4"/>
  <c r="I27" i="4"/>
  <c r="I28" i="4"/>
  <c r="G26" i="4"/>
  <c r="G27" i="4"/>
  <c r="G28" i="4"/>
  <c r="O32" i="9" l="1"/>
  <c r="O10" i="9" s="1"/>
  <c r="N32" i="9"/>
  <c r="L32" i="9"/>
  <c r="M31" i="9"/>
  <c r="G31" i="9"/>
  <c r="M30" i="9"/>
  <c r="G30" i="9"/>
  <c r="H30" i="9" s="1"/>
  <c r="I30" i="9" s="1"/>
  <c r="K30" i="9" s="1"/>
  <c r="H26" i="9"/>
  <c r="M25" i="9"/>
  <c r="G25" i="9"/>
  <c r="H25" i="9" s="1"/>
  <c r="I25" i="9" s="1"/>
  <c r="K25" i="9" s="1"/>
  <c r="N10" i="9"/>
  <c r="L10" i="9"/>
  <c r="P30" i="9" l="1"/>
  <c r="P25" i="9"/>
  <c r="M32" i="9"/>
  <c r="M10" i="9" s="1"/>
  <c r="H31" i="9"/>
  <c r="I31" i="9" s="1"/>
  <c r="K31" i="9" s="1"/>
  <c r="P31" i="9" s="1"/>
  <c r="G32" i="9"/>
  <c r="O32" i="8"/>
  <c r="O10" i="8" s="1"/>
  <c r="N32" i="8"/>
  <c r="N10" i="8" s="1"/>
  <c r="L32" i="8"/>
  <c r="M31" i="8"/>
  <c r="G31" i="8"/>
  <c r="M30" i="8"/>
  <c r="G30" i="8"/>
  <c r="M29" i="8"/>
  <c r="G29" i="8"/>
  <c r="H29" i="8" s="1"/>
  <c r="M25" i="8"/>
  <c r="G25" i="8"/>
  <c r="H25" i="8" s="1"/>
  <c r="I25" i="8" s="1"/>
  <c r="K29" i="8" l="1"/>
  <c r="P29" i="8" s="1"/>
  <c r="I29" i="8"/>
  <c r="M32" i="8"/>
  <c r="M10" i="8" s="1"/>
  <c r="H31" i="8"/>
  <c r="I31" i="8" s="1"/>
  <c r="K31" i="8" s="1"/>
  <c r="P31" i="8" s="1"/>
  <c r="H30" i="8"/>
  <c r="I30" i="8" s="1"/>
  <c r="K30" i="8" s="1"/>
  <c r="P30" i="8" s="1"/>
  <c r="H32" i="9"/>
  <c r="H10" i="9" s="1"/>
  <c r="I32" i="9"/>
  <c r="I10" i="9" s="1"/>
  <c r="K25" i="8"/>
  <c r="P25" i="8" s="1"/>
  <c r="K32" i="9"/>
  <c r="K10" i="9" s="1"/>
  <c r="P32" i="9"/>
  <c r="P10" i="9" s="1"/>
  <c r="G32" i="8"/>
  <c r="O32" i="7"/>
  <c r="O10" i="7" s="1"/>
  <c r="N32" i="7"/>
  <c r="N10" i="7" s="1"/>
  <c r="L32" i="7"/>
  <c r="L10" i="7" s="1"/>
  <c r="M31" i="7"/>
  <c r="G31" i="7"/>
  <c r="H31" i="7" s="1"/>
  <c r="I31" i="7" s="1"/>
  <c r="K31" i="7" s="1"/>
  <c r="P31" i="7" s="1"/>
  <c r="M30" i="7"/>
  <c r="G30" i="7"/>
  <c r="H26" i="7"/>
  <c r="M25" i="7"/>
  <c r="G25" i="7"/>
  <c r="H32" i="8" l="1"/>
  <c r="H10" i="8" s="1"/>
  <c r="I32" i="8"/>
  <c r="I10" i="8" s="1"/>
  <c r="M32" i="7"/>
  <c r="M10" i="7" s="1"/>
  <c r="H30" i="7"/>
  <c r="I30" i="7" s="1"/>
  <c r="K30" i="7" s="1"/>
  <c r="P30" i="7" s="1"/>
  <c r="G32" i="7"/>
  <c r="H25" i="7"/>
  <c r="P32" i="8" l="1"/>
  <c r="P10" i="8" s="1"/>
  <c r="K32" i="8"/>
  <c r="K10" i="8" s="1"/>
  <c r="I25" i="7"/>
  <c r="I32" i="7" s="1"/>
  <c r="I10" i="7" s="1"/>
  <c r="H32" i="7"/>
  <c r="H10" i="7" s="1"/>
  <c r="G30" i="4"/>
  <c r="M30" i="4"/>
  <c r="G31" i="4"/>
  <c r="H31" i="4" s="1"/>
  <c r="I31" i="4" s="1"/>
  <c r="K31" i="4" s="1"/>
  <c r="M31" i="4"/>
  <c r="O32" i="4"/>
  <c r="O10" i="4" s="1"/>
  <c r="N32" i="4"/>
  <c r="N10" i="4" s="1"/>
  <c r="L32" i="4"/>
  <c r="L10" i="4" s="1"/>
  <c r="M29" i="4"/>
  <c r="G29" i="4"/>
  <c r="H29" i="4" s="1"/>
  <c r="I29" i="4" s="1"/>
  <c r="K29" i="4" s="1"/>
  <c r="M25" i="4"/>
  <c r="G25" i="4"/>
  <c r="H25" i="4" s="1"/>
  <c r="I25" i="4" s="1"/>
  <c r="K25" i="7" l="1"/>
  <c r="P25" i="7" s="1"/>
  <c r="P32" i="7" s="1"/>
  <c r="P10" i="7" s="1"/>
  <c r="K25" i="4"/>
  <c r="H30" i="4"/>
  <c r="P31" i="4"/>
  <c r="M32" i="4"/>
  <c r="M10" i="4" s="1"/>
  <c r="G32" i="4"/>
  <c r="P29" i="4"/>
  <c r="K32" i="7" l="1"/>
  <c r="K10" i="7" s="1"/>
  <c r="I30" i="4"/>
  <c r="K30" i="4" s="1"/>
  <c r="H32" i="4"/>
  <c r="H10" i="4" s="1"/>
  <c r="P25" i="4"/>
  <c r="I32" i="4" l="1"/>
  <c r="I10" i="4" s="1"/>
  <c r="P30" i="4"/>
  <c r="P32" i="4" s="1"/>
  <c r="P10" i="4" s="1"/>
  <c r="K32" i="4"/>
  <c r="K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650BFF91-CD07-41AC-AD14-5EC2E3891BF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F64016DA-253D-48E6-AF00-EE55AEBE3D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EA5BE875-F821-459D-B746-538B5DD71AA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6" authorId="0" shapeId="0" xr:uid="{7E419BBF-DD23-4E96-AE43-A304FBC23DE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054D970C-CDAF-4C01-896C-691DF34DB5D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 shapeId="0" xr:uid="{56DC4B84-A588-4CCD-B9C2-7404DC3D3D5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CACF71F9-B4AD-4C61-88AB-75A814D21FF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8" authorId="0" shapeId="0" xr:uid="{93621674-CF79-4E57-9A83-AEBF99ACE54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DBB2262A-4A2E-4209-91F8-B4121ACF45B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15345950-8269-49D5-9E5F-12733857487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36C28906-313A-4BD3-8649-75942863B12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4AEB975D-8CA4-4870-9317-809D8C77DFB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6A94DAB2-F09C-4678-9C03-B41CD717EB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229CBC64-3387-434D-904F-FEA42856B85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ECA68E74-1610-4D13-8F3A-4FCF9217879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D4979962-C85C-4E2F-B9B5-13CA46900C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3AA8BDE9-62F6-4B3B-919D-988A2BE7BB9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0D60CBF2-9752-4AAE-BBE5-E4D47454962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5AE65A11-7633-4ED1-97EF-820F5AB3772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EFED0B2D-C744-4891-A10C-6360972FB0C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B543993F-F15E-4690-81F4-E5550E0665D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6" authorId="0" shapeId="0" xr:uid="{106B4224-1FFF-4120-8299-532338A5C6B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2E71F506-3668-4343-B601-3FE93EFE310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 shapeId="0" xr:uid="{8E7E86E0-3E37-4CDE-AF15-EA1963DD758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70FF3EA5-4F73-4198-B6A5-73E0E585BD7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8" authorId="0" shapeId="0" xr:uid="{2EBD8932-1407-4A71-B60D-38E161F30C2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748B8C03-D3DE-4A5C-BE88-42385624385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8592DB0D-BCF8-4E4B-BCAD-94E703E035C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34D34640-E32A-4C92-8594-39FE8CDA93B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CFE68E87-7355-4789-827A-D807AE02B29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61E0D531-5C13-4592-BD5E-ACE17BB8F6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680C60FD-5253-414B-989E-A0DFB1439EC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3C13D496-6D48-4AC4-9246-82C0F8DD333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D652977E-10F5-424A-BABD-3E78876FAA5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96170706-8B82-4159-9ABE-D24C91F8F39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7FB7AD41-8440-44A6-87A1-C6F830EC5A2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0B87BC40-EADC-4DAE-9191-AEF029AEF1B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DA194428-ED95-4E0F-B6F9-BB44461BF1B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20D06283-C829-4E2C-AEAF-DC622E3B865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18117AB1-6870-463D-8D86-103A3BAC8F3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40AF8035-AA4B-4D97-B13B-C93B3A921D2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E53B03B9-8C19-43F3-AD86-2280CB5B855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 shapeId="0" xr:uid="{8FC0AB0A-13D9-4637-9643-5C0397F5544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 shapeId="0" xr:uid="{FC5A1D43-6794-4678-8E55-CBA7E47756D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 shapeId="0" xr:uid="{88E234F8-E8B6-412E-A977-0B5482D932E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B2C029B4-21BF-4E20-BE62-0754A2019AC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9A0DB965-FFE3-409B-AC0D-23F8AF55227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83EC6146-D8C8-4935-8717-35B7DBED4DC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75296CCC-0C1E-49A7-835A-72B4D8D4F4E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A30BC90F-AB2A-4A24-AA35-F3010B4EA03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69EAEDFA-F9C9-4EA3-A98D-6BDA97233F4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B4AAA56E-80A1-4300-A7DB-C51A94F8523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22A1D508-E9BC-4177-88BC-381225C1D2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46CDFDFB-0901-4E04-8035-E309FFD0F9A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5E80DF14-8108-4813-BAD2-2AB681CD272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E83D2219-C9F9-436E-859E-07CB980361A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A7770BE8-B8D4-4E58-8187-DCF95294019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I27" authorId="0" shapeId="0" xr:uid="{27C9650C-F40C-4773-8D9D-05F51714495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 shapeId="0" xr:uid="{D7236B2E-BE67-478C-ACFA-48B99AF6378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 shapeId="0" xr:uid="{2655CE6E-09B6-41E7-A317-DCA664A7A1C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B98279B8-FD2A-4DE8-966E-C7ED1635A0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985BE78F-8D5E-41E8-84F2-1E6EB652380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33C4450F-9136-4556-9850-3388B7DEE72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70684B2B-571B-454D-A6FD-4F24DAF093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1B1BE43A-13C8-4749-A92B-B847278AD8B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44A119D1-C015-4A3D-A1E4-140BAC4591F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sharedStrings.xml><?xml version="1.0" encoding="utf-8"?>
<sst xmlns="http://schemas.openxmlformats.org/spreadsheetml/2006/main" count="306" uniqueCount="65">
  <si>
    <t>Datum</t>
  </si>
  <si>
    <t>Summe</t>
  </si>
  <si>
    <t>SUMME</t>
  </si>
  <si>
    <t>Gesamt</t>
  </si>
  <si>
    <t>Fahrtkosten</t>
  </si>
  <si>
    <t>Ende</t>
  </si>
  <si>
    <t>Beginn</t>
  </si>
  <si>
    <t>in min</t>
  </si>
  <si>
    <t>Std./</t>
  </si>
  <si>
    <t>Min.</t>
  </si>
  <si>
    <t>Pause(n)</t>
  </si>
  <si>
    <t>Honorar per LE</t>
  </si>
  <si>
    <t xml:space="preserve">Auslagen </t>
  </si>
  <si>
    <t>nur mit Belegen</t>
  </si>
  <si>
    <t>Anzahl</t>
  </si>
  <si>
    <t>Zweck der Maßnahme</t>
  </si>
  <si>
    <r>
      <t xml:space="preserve">Ort der Maßnahme        </t>
    </r>
    <r>
      <rPr>
        <b/>
        <sz val="9"/>
        <color theme="1"/>
        <rFont val="Arial"/>
        <family val="2"/>
      </rPr>
      <t xml:space="preserve"> Ort, Straße</t>
    </r>
  </si>
  <si>
    <t>Beginn/Ende der eigenen Tätigkeit</t>
  </si>
  <si>
    <t xml:space="preserve"> </t>
  </si>
  <si>
    <t>öffentliche Verkehrs-mittel</t>
  </si>
  <si>
    <t>lt. Belege</t>
  </si>
  <si>
    <t xml:space="preserve">Niedersächsischer Fußballverband e. V. </t>
  </si>
  <si>
    <t>Name und Vorname:</t>
  </si>
  <si>
    <t>Funktion/Tätigkeit:</t>
  </si>
  <si>
    <t>DE</t>
  </si>
  <si>
    <t xml:space="preserve">Bankverbindung </t>
  </si>
  <si>
    <t>IBAN</t>
  </si>
  <si>
    <t>Anschrift, PLZ, Ort, Straße, Hausnummer:</t>
  </si>
  <si>
    <t>Kreditor:</t>
  </si>
  <si>
    <t>BIC:</t>
  </si>
  <si>
    <t>nein</t>
  </si>
  <si>
    <t>gefahrene Kilometer</t>
  </si>
  <si>
    <t>Lehrgangs-Nummer:</t>
  </si>
  <si>
    <t>Einzelnachweis der Beantragten Honorar- und Auslagenerstattung</t>
  </si>
  <si>
    <t>Gemäß Einzelnachweis beantrage ich nachfolgende Beträge auf mein Konto zu zahlen:</t>
  </si>
  <si>
    <t>bei meiner Einkommensteuererklärung angebe.</t>
  </si>
  <si>
    <t>Datum:</t>
  </si>
  <si>
    <t>Unterschrift:</t>
  </si>
  <si>
    <t>Ich versichere die Richtigkeit meiner Angaben und bestätige, die notwendige Qualifikation zur Abrechnung der Honorare gemäß aktueller Handlungsrichtlinien des NFV zum</t>
  </si>
  <si>
    <t>Zeitpunkt meiner Tätigkeit zu besitzen. Ferner bestätige ich, dass ich darauf hingewiesen wurde, dass ich für eine Versteuerung der Honorare selbst verantwortlich bin und diese</t>
  </si>
  <si>
    <t>Die vorgenannten Angaben sind sachlich und rechnerisch richtig und auf Plausibilität geprüft:</t>
  </si>
  <si>
    <t>Ausschussvorsitzender/Veranstaltungsleiter</t>
  </si>
  <si>
    <t>Schatzmeister/Team Rechnungswesen</t>
  </si>
  <si>
    <t>Name in Druckbuchstaben zusätzlich angeben</t>
  </si>
  <si>
    <t>Hinweis; Der abrechnungsfährige Satz je Lerneinheit ist hier einzutragen, ebenso der KM-Satz:</t>
  </si>
  <si>
    <t>Zur Zahlung angewiesen, Team Rechnungswesen, Direktion</t>
  </si>
  <si>
    <t>Summen: (werden automatisch übertragen)</t>
  </si>
  <si>
    <t>Gegenüber der letzten Abrechnung ergeben sich Änderungen in den Stammdaten (Anschrift, Bankverbindung) Bitte nachfolgend auf ja ändern:</t>
  </si>
  <si>
    <t>Abrechnung von SR-Beobachtungen und SR-Paten</t>
  </si>
  <si>
    <t xml:space="preserve"> Name, Vorname des beobachteten Schiedsrichters</t>
  </si>
  <si>
    <r>
      <rPr>
        <b/>
        <sz val="14"/>
        <color rgb="FFFF0000"/>
        <rFont val="Arial"/>
        <family val="2"/>
      </rPr>
      <t>Abrechnung von Referententätigkeit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(nach Tätigkeit gesondert abzurechnen) </t>
    </r>
  </si>
  <si>
    <t xml:space="preserve">Abrechnung von Tätigkeiten als Funktionspersonal </t>
  </si>
  <si>
    <t>durchgeführte Tätigkeit</t>
  </si>
  <si>
    <r>
      <rPr>
        <b/>
        <sz val="14"/>
        <color rgb="FFFF0000"/>
        <rFont val="Arial"/>
        <family val="2"/>
      </rPr>
      <t>Abrechnung von Übungsleitertätigkeit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 </t>
    </r>
  </si>
  <si>
    <t>Online (ja: x)</t>
  </si>
  <si>
    <t xml:space="preserve"> (max 10 LE pro Tag)</t>
  </si>
  <si>
    <t>Anzahl LE</t>
  </si>
  <si>
    <t xml:space="preserve"> (max 10 pro Tag)</t>
  </si>
  <si>
    <r>
      <t xml:space="preserve">Anzahl LE </t>
    </r>
    <r>
      <rPr>
        <b/>
        <sz val="9"/>
        <color theme="1"/>
        <rFont val="Arial"/>
        <family val="2"/>
      </rPr>
      <t xml:space="preserve"> 
(max 10 pro Tag)</t>
    </r>
  </si>
  <si>
    <t>Sonstige Hinweise:</t>
  </si>
  <si>
    <t xml:space="preserve">Buchungsvermerke: </t>
  </si>
  <si>
    <t>Formular 1      Stand 01.06.21</t>
  </si>
  <si>
    <t>Formular 2      Stand 01.06.21</t>
  </si>
  <si>
    <t>Formular 3      Stand 01.06.21</t>
  </si>
  <si>
    <t>Formular 4      Stand 01.06.21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</si>
</sst>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km&quot;"/>
    <numFmt numFmtId="165" formatCode="0.00\ &quot;€&quot;"/>
    <numFmt numFmtId="166" formatCode="h:mm;@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0">
    <xf numFmtId="0" fontId="0" fillId="0" borderId="0" xfId="0"/>
    <xf numFmtId="44" fontId="2" fillId="2" borderId="18" xfId="1" applyFont="1" applyFill="1" applyBorder="1"/>
    <xf numFmtId="0" fontId="2" fillId="2" borderId="17" xfId="0" applyFont="1" applyFill="1" applyBorder="1" applyAlignment="1">
      <alignment horizontal="center"/>
    </xf>
    <xf numFmtId="44" fontId="2" fillId="2" borderId="19" xfId="1" applyFont="1" applyFill="1" applyBorder="1"/>
    <xf numFmtId="164" fontId="2" fillId="2" borderId="15" xfId="0" applyNumberFormat="1" applyFont="1" applyFill="1" applyBorder="1"/>
    <xf numFmtId="44" fontId="2" fillId="2" borderId="16" xfId="1" applyFont="1" applyFill="1" applyBorder="1"/>
    <xf numFmtId="166" fontId="2" fillId="2" borderId="19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right"/>
    </xf>
    <xf numFmtId="0" fontId="0" fillId="3" borderId="16" xfId="0" applyFill="1" applyBorder="1"/>
    <xf numFmtId="0" fontId="0" fillId="3" borderId="30" xfId="0" applyFill="1" applyBorder="1"/>
    <xf numFmtId="0" fontId="0" fillId="3" borderId="30" xfId="0" applyFill="1" applyBorder="1" applyAlignment="1">
      <alignment horizontal="left"/>
    </xf>
    <xf numFmtId="0" fontId="0" fillId="3" borderId="18" xfId="0" applyFill="1" applyBorder="1" applyAlignment="1">
      <alignment horizontal="right"/>
    </xf>
    <xf numFmtId="0" fontId="0" fillId="3" borderId="21" xfId="0" applyFill="1" applyBorder="1"/>
    <xf numFmtId="0" fontId="0" fillId="3" borderId="16" xfId="0" applyFill="1" applyBorder="1" applyAlignment="1">
      <alignment horizontal="right"/>
    </xf>
    <xf numFmtId="0" fontId="2" fillId="3" borderId="2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8" fontId="2" fillId="3" borderId="7" xfId="0" applyNumberFormat="1" applyFont="1" applyFill="1" applyBorder="1" applyAlignment="1">
      <alignment horizontal="center"/>
    </xf>
    <xf numFmtId="8" fontId="2" fillId="3" borderId="29" xfId="0" applyNumberFormat="1" applyFont="1" applyFill="1" applyBorder="1" applyAlignment="1">
      <alignment horizontal="center"/>
    </xf>
    <xf numFmtId="8" fontId="4" fillId="3" borderId="2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4" fontId="1" fillId="0" borderId="15" xfId="1" applyFont="1" applyFill="1" applyBorder="1"/>
    <xf numFmtId="164" fontId="0" fillId="0" borderId="15" xfId="0" applyNumberFormat="1" applyFill="1" applyBorder="1"/>
    <xf numFmtId="0" fontId="0" fillId="0" borderId="0" xfId="0" applyFill="1"/>
    <xf numFmtId="0" fontId="0" fillId="0" borderId="0" xfId="0" applyFill="1" applyBorder="1"/>
    <xf numFmtId="0" fontId="6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0" xfId="0" applyFont="1" applyFill="1" applyBorder="1" applyAlignment="1"/>
    <xf numFmtId="8" fontId="2" fillId="4" borderId="15" xfId="0" applyNumberFormat="1" applyFont="1" applyFill="1" applyBorder="1" applyAlignment="1"/>
    <xf numFmtId="0" fontId="2" fillId="3" borderId="8" xfId="0" applyFont="1" applyFill="1" applyBorder="1" applyAlignment="1"/>
    <xf numFmtId="8" fontId="2" fillId="3" borderId="7" xfId="0" applyNumberFormat="1" applyFont="1" applyFill="1" applyBorder="1" applyAlignment="1"/>
    <xf numFmtId="8" fontId="2" fillId="3" borderId="29" xfId="0" applyNumberFormat="1" applyFont="1" applyFill="1" applyBorder="1" applyAlignment="1"/>
    <xf numFmtId="8" fontId="4" fillId="3" borderId="27" xfId="0" applyNumberFormat="1" applyFont="1" applyFill="1" applyBorder="1" applyAlignment="1"/>
    <xf numFmtId="0" fontId="2" fillId="3" borderId="9" xfId="0" applyFont="1" applyFill="1" applyBorder="1" applyAlignment="1"/>
    <xf numFmtId="0" fontId="2" fillId="3" borderId="15" xfId="0" applyFont="1" applyFill="1" applyBorder="1" applyAlignment="1"/>
    <xf numFmtId="44" fontId="2" fillId="3" borderId="15" xfId="0" applyNumberFormat="1" applyFont="1" applyFill="1" applyBorder="1" applyAlignment="1"/>
    <xf numFmtId="0" fontId="2" fillId="0" borderId="0" xfId="0" applyFont="1" applyFill="1" applyBorder="1" applyAlignment="1"/>
    <xf numFmtId="8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8" fontId="4" fillId="0" borderId="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31" xfId="0" applyFont="1" applyFill="1" applyBorder="1" applyAlignment="1"/>
    <xf numFmtId="0" fontId="2" fillId="3" borderId="2" xfId="0" applyFont="1" applyFill="1" applyBorder="1" applyAlignment="1"/>
    <xf numFmtId="0" fontId="2" fillId="3" borderId="21" xfId="0" applyFont="1" applyFill="1" applyBorder="1" applyAlignment="1"/>
    <xf numFmtId="0" fontId="2" fillId="3" borderId="12" xfId="0" applyFont="1" applyFill="1" applyBorder="1" applyAlignment="1"/>
    <xf numFmtId="0" fontId="2" fillId="3" borderId="4" xfId="0" applyFont="1" applyFill="1" applyBorder="1" applyAlignment="1"/>
    <xf numFmtId="0" fontId="2" fillId="3" borderId="13" xfId="0" applyFont="1" applyFill="1" applyBorder="1" applyAlignment="1"/>
    <xf numFmtId="0" fontId="8" fillId="3" borderId="8" xfId="0" applyFont="1" applyFill="1" applyBorder="1" applyAlignment="1"/>
    <xf numFmtId="8" fontId="2" fillId="3" borderId="9" xfId="0" applyNumberFormat="1" applyFont="1" applyFill="1" applyBorder="1" applyAlignment="1"/>
    <xf numFmtId="165" fontId="2" fillId="3" borderId="31" xfId="0" applyNumberFormat="1" applyFont="1" applyFill="1" applyBorder="1" applyAlignment="1"/>
    <xf numFmtId="8" fontId="2" fillId="3" borderId="31" xfId="0" applyNumberFormat="1" applyFont="1" applyFill="1" applyBorder="1" applyAlignment="1"/>
    <xf numFmtId="8" fontId="4" fillId="3" borderId="31" xfId="0" applyNumberFormat="1" applyFont="1" applyFill="1" applyBorder="1" applyAlignment="1"/>
    <xf numFmtId="0" fontId="8" fillId="5" borderId="4" xfId="0" applyFont="1" applyFill="1" applyBorder="1" applyAlignment="1"/>
    <xf numFmtId="0" fontId="2" fillId="0" borderId="13" xfId="0" applyFont="1" applyFill="1" applyBorder="1" applyAlignment="1"/>
    <xf numFmtId="0" fontId="7" fillId="3" borderId="16" xfId="0" applyFont="1" applyFill="1" applyBorder="1" applyAlignment="1"/>
    <xf numFmtId="0" fontId="7" fillId="3" borderId="30" xfId="0" applyFont="1" applyFill="1" applyBorder="1" applyAlignment="1"/>
    <xf numFmtId="0" fontId="7" fillId="3" borderId="18" xfId="0" applyFont="1" applyFill="1" applyBorder="1" applyAlignment="1"/>
    <xf numFmtId="0" fontId="3" fillId="3" borderId="21" xfId="0" applyFont="1" applyFill="1" applyBorder="1" applyAlignment="1">
      <alignment horizontal="right" wrapText="1"/>
    </xf>
    <xf numFmtId="166" fontId="0" fillId="3" borderId="15" xfId="0" applyNumberFormat="1" applyFill="1" applyBorder="1" applyAlignment="1">
      <alignment horizontal="center"/>
    </xf>
    <xf numFmtId="44" fontId="1" fillId="3" borderId="15" xfId="1" applyFont="1" applyFill="1" applyBorder="1"/>
    <xf numFmtId="44" fontId="2" fillId="3" borderId="15" xfId="0" applyNumberFormat="1" applyFont="1" applyFill="1" applyBorder="1"/>
    <xf numFmtId="0" fontId="3" fillId="5" borderId="2" xfId="0" applyFont="1" applyFill="1" applyBorder="1" applyAlignment="1">
      <alignment horizontal="left"/>
    </xf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9" fillId="3" borderId="4" xfId="0" applyFont="1" applyFill="1" applyBorder="1"/>
    <xf numFmtId="0" fontId="5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8" fontId="2" fillId="4" borderId="8" xfId="0" applyNumberFormat="1" applyFont="1" applyFill="1" applyBorder="1" applyAlignment="1"/>
    <xf numFmtId="0" fontId="2" fillId="2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NumberFormat="1"/>
    <xf numFmtId="1" fontId="0" fillId="0" borderId="15" xfId="0" applyNumberFormat="1" applyFill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4" fontId="0" fillId="0" borderId="15" xfId="1" applyNumberFormat="1" applyFon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44" fontId="1" fillId="0" borderId="15" xfId="1" applyFont="1" applyFill="1" applyBorder="1" applyProtection="1">
      <protection locked="0"/>
    </xf>
    <xf numFmtId="0" fontId="2" fillId="5" borderId="31" xfId="0" applyFont="1" applyFill="1" applyBorder="1" applyAlignment="1" applyProtection="1">
      <protection locked="0"/>
    </xf>
    <xf numFmtId="8" fontId="2" fillId="4" borderId="8" xfId="0" applyNumberFormat="1" applyFont="1" applyFill="1" applyBorder="1" applyAlignment="1" applyProtection="1">
      <protection locked="0"/>
    </xf>
    <xf numFmtId="165" fontId="2" fillId="4" borderId="15" xfId="0" applyNumberFormat="1" applyFont="1" applyFill="1" applyBorder="1" applyAlignment="1" applyProtection="1">
      <protection locked="0"/>
    </xf>
    <xf numFmtId="8" fontId="2" fillId="4" borderId="15" xfId="0" applyNumberFormat="1" applyFont="1" applyFill="1" applyBorder="1" applyAlignment="1" applyProtection="1">
      <protection locked="0"/>
    </xf>
    <xf numFmtId="8" fontId="8" fillId="3" borderId="14" xfId="0" applyNumberFormat="1" applyFont="1" applyFill="1" applyBorder="1" applyAlignment="1">
      <alignment vertical="center"/>
    </xf>
    <xf numFmtId="8" fontId="8" fillId="3" borderId="9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/>
    <xf numFmtId="14" fontId="10" fillId="5" borderId="31" xfId="0" applyNumberFormat="1" applyFont="1" applyFill="1" applyBorder="1" applyAlignment="1" applyProtection="1">
      <protection locked="0"/>
    </xf>
    <xf numFmtId="0" fontId="14" fillId="0" borderId="0" xfId="0" applyFont="1" applyAlignment="1">
      <alignment vertical="center"/>
    </xf>
    <xf numFmtId="0" fontId="3" fillId="3" borderId="12" xfId="0" applyFont="1" applyFill="1" applyBorder="1" applyAlignment="1"/>
    <xf numFmtId="0" fontId="3" fillId="3" borderId="9" xfId="0" applyFont="1" applyFill="1" applyBorder="1" applyAlignment="1"/>
    <xf numFmtId="0" fontId="0" fillId="3" borderId="31" xfId="0" applyFill="1" applyBorder="1"/>
    <xf numFmtId="0" fontId="3" fillId="3" borderId="31" xfId="0" applyFont="1" applyFill="1" applyBorder="1" applyAlignment="1"/>
    <xf numFmtId="44" fontId="0" fillId="0" borderId="15" xfId="1" applyFont="1" applyFill="1" applyBorder="1" applyProtection="1">
      <protection locked="0"/>
    </xf>
    <xf numFmtId="14" fontId="0" fillId="0" borderId="15" xfId="0" applyNumberFormat="1" applyBorder="1" applyAlignment="1" applyProtection="1">
      <alignment horizontal="center"/>
    </xf>
    <xf numFmtId="44" fontId="0" fillId="0" borderId="15" xfId="1" applyFont="1" applyFill="1" applyBorder="1"/>
    <xf numFmtId="44" fontId="0" fillId="0" borderId="15" xfId="1" applyFont="1" applyFill="1" applyBorder="1" applyProtection="1"/>
    <xf numFmtId="44" fontId="1" fillId="0" borderId="15" xfId="1" applyFont="1" applyFill="1" applyBorder="1" applyProtection="1"/>
    <xf numFmtId="164" fontId="2" fillId="3" borderId="15" xfId="0" applyNumberFormat="1" applyFont="1" applyFill="1" applyBorder="1" applyAlignment="1"/>
    <xf numFmtId="49" fontId="0" fillId="0" borderId="7" xfId="0" applyNumberFormat="1" applyBorder="1"/>
    <xf numFmtId="49" fontId="14" fillId="0" borderId="0" xfId="0" applyNumberFormat="1" applyFont="1" applyAlignment="1">
      <alignment vertical="center"/>
    </xf>
    <xf numFmtId="0" fontId="3" fillId="3" borderId="21" xfId="0" applyFont="1" applyFill="1" applyBorder="1" applyAlignment="1"/>
    <xf numFmtId="0" fontId="2" fillId="2" borderId="1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8" fontId="8" fillId="3" borderId="31" xfId="0" applyNumberFormat="1" applyFont="1" applyFill="1" applyBorder="1" applyAlignment="1">
      <alignment horizontal="center"/>
    </xf>
    <xf numFmtId="8" fontId="8" fillId="3" borderId="9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3" borderId="7" xfId="0" applyFont="1" applyFill="1" applyBorder="1" applyAlignment="1"/>
    <xf numFmtId="0" fontId="3" fillId="3" borderId="2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0B69-7D80-47FC-9771-1B129C36DDB7}">
  <sheetPr>
    <pageSetUpPr fitToPage="1"/>
  </sheetPr>
  <dimension ref="A1:R51"/>
  <sheetViews>
    <sheetView zoomScale="90" zoomScaleNormal="90" workbookViewId="0">
      <selection activeCell="A8" sqref="A7:A8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625" bestFit="1" customWidth="1"/>
    <col min="8" max="8" width="8.125" hidden="1" customWidth="1"/>
    <col min="9" max="10" width="8.75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4" t="s">
        <v>61</v>
      </c>
      <c r="O1" s="180"/>
      <c r="P1" s="182"/>
    </row>
    <row r="2" spans="1:16" ht="24.75" customHeight="1" x14ac:dyDescent="0.25">
      <c r="A2" s="42" t="s">
        <v>50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144"/>
      <c r="O2" s="181"/>
      <c r="P2" s="183"/>
    </row>
    <row r="3" spans="1:16" x14ac:dyDescent="0.2">
      <c r="A3" s="9" t="s">
        <v>22</v>
      </c>
      <c r="B3" s="10"/>
      <c r="C3" s="170"/>
      <c r="D3" s="170"/>
      <c r="E3" s="170"/>
      <c r="F3" s="170"/>
      <c r="G3" s="170"/>
      <c r="H3" s="171"/>
      <c r="I3" s="121"/>
      <c r="J3" s="121"/>
      <c r="K3" s="9" t="s">
        <v>23</v>
      </c>
      <c r="L3" s="10"/>
      <c r="M3" s="172"/>
      <c r="N3" s="172"/>
      <c r="O3" s="173"/>
      <c r="P3" s="174"/>
    </row>
    <row r="4" spans="1:16" x14ac:dyDescent="0.2">
      <c r="A4" s="9" t="s">
        <v>27</v>
      </c>
      <c r="B4" s="11"/>
      <c r="C4" s="1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5"/>
      <c r="O4" s="9" t="s">
        <v>28</v>
      </c>
      <c r="P4" s="7"/>
    </row>
    <row r="5" spans="1:16" x14ac:dyDescent="0.2">
      <c r="A5" s="9" t="s">
        <v>25</v>
      </c>
      <c r="B5" s="10"/>
      <c r="C5" s="12" t="s">
        <v>26</v>
      </c>
      <c r="D5" s="152" t="s">
        <v>24</v>
      </c>
      <c r="E5" s="153"/>
      <c r="F5" s="152"/>
      <c r="G5" s="152"/>
      <c r="H5" s="152"/>
      <c r="I5" s="152"/>
      <c r="J5" s="152"/>
      <c r="K5" s="152"/>
      <c r="L5" s="8" t="s">
        <v>29</v>
      </c>
      <c r="M5" s="172"/>
      <c r="N5" s="172"/>
      <c r="O5" s="176" t="s">
        <v>32</v>
      </c>
      <c r="P5" s="177"/>
    </row>
    <row r="6" spans="1:16" x14ac:dyDescent="0.2">
      <c r="A6" s="81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14"/>
      <c r="M6" s="7" t="s">
        <v>30</v>
      </c>
      <c r="N6" s="45"/>
      <c r="O6" s="178"/>
      <c r="P6" s="174"/>
    </row>
    <row r="7" spans="1:16" ht="15" x14ac:dyDescent="0.25">
      <c r="A7" s="189" t="s">
        <v>59</v>
      </c>
      <c r="B7" s="48"/>
      <c r="C7" s="48"/>
      <c r="D7" s="48"/>
      <c r="E7" s="48"/>
      <c r="F7" s="48"/>
      <c r="G7" s="49"/>
      <c r="H7" s="159" t="s">
        <v>11</v>
      </c>
      <c r="I7" s="159"/>
      <c r="J7" s="159"/>
      <c r="K7" s="160"/>
      <c r="L7" s="161" t="s">
        <v>4</v>
      </c>
      <c r="M7" s="162"/>
      <c r="N7" s="163"/>
      <c r="O7" s="15" t="s">
        <v>12</v>
      </c>
      <c r="P7" s="16" t="s">
        <v>3</v>
      </c>
    </row>
    <row r="8" spans="1:16" ht="30" x14ac:dyDescent="0.25">
      <c r="A8" s="50"/>
      <c r="B8" s="51"/>
      <c r="C8" s="51"/>
      <c r="D8" s="52"/>
      <c r="E8" s="52"/>
      <c r="F8" s="52"/>
      <c r="G8" s="53"/>
      <c r="H8" s="46" t="s">
        <v>14</v>
      </c>
      <c r="I8" s="46"/>
      <c r="J8" s="46"/>
      <c r="K8" s="22" t="s">
        <v>2</v>
      </c>
      <c r="L8" s="18" t="s">
        <v>31</v>
      </c>
      <c r="M8" s="17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9" t="s">
        <v>44</v>
      </c>
      <c r="B9" s="54"/>
      <c r="C9" s="54"/>
      <c r="D9" s="54"/>
      <c r="E9" s="54"/>
      <c r="F9" s="54"/>
      <c r="G9" s="54"/>
      <c r="H9" s="55">
        <v>18</v>
      </c>
      <c r="I9" s="132">
        <v>18</v>
      </c>
      <c r="J9" s="122"/>
      <c r="K9" s="56"/>
      <c r="L9" s="133">
        <v>0.3</v>
      </c>
      <c r="M9" s="57"/>
      <c r="N9" s="58" t="s">
        <v>20</v>
      </c>
      <c r="O9" s="59" t="s">
        <v>18</v>
      </c>
      <c r="P9" s="60"/>
    </row>
    <row r="10" spans="1:16" s="39" customFormat="1" ht="15" x14ac:dyDescent="0.25">
      <c r="A10" s="179" t="s">
        <v>34</v>
      </c>
      <c r="B10" s="179"/>
      <c r="C10" s="179"/>
      <c r="D10" s="179"/>
      <c r="E10" s="179"/>
      <c r="F10" s="179"/>
      <c r="G10" s="179"/>
      <c r="H10" s="61">
        <f t="shared" ref="H10:P10" si="0">H32</f>
        <v>0</v>
      </c>
      <c r="I10" s="61">
        <f t="shared" si="0"/>
        <v>0</v>
      </c>
      <c r="J10" s="61"/>
      <c r="K10" s="62">
        <f t="shared" si="0"/>
        <v>0</v>
      </c>
      <c r="L10" s="151">
        <f t="shared" si="0"/>
        <v>0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</row>
    <row r="11" spans="1:16" s="40" customFormat="1" ht="15" x14ac:dyDescent="0.25">
      <c r="A11" s="89" t="s">
        <v>60</v>
      </c>
      <c r="B11" s="63"/>
      <c r="C11" s="63"/>
      <c r="D11" s="90"/>
      <c r="E11" s="63"/>
      <c r="F11" s="63"/>
      <c r="G11" s="63"/>
      <c r="H11" s="64"/>
      <c r="I11" s="64"/>
      <c r="J11" s="64"/>
      <c r="K11" s="63"/>
      <c r="L11" s="65"/>
      <c r="M11" s="64"/>
      <c r="N11" s="64"/>
      <c r="O11" s="66"/>
      <c r="P11" s="80"/>
    </row>
    <row r="12" spans="1:16" s="40" customFormat="1" ht="15" x14ac:dyDescent="0.25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</row>
    <row r="13" spans="1:16" s="40" customFormat="1" ht="15" x14ac:dyDescent="0.25">
      <c r="A13" s="184" t="s">
        <v>39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</row>
    <row r="14" spans="1:16" s="40" customFormat="1" ht="15" x14ac:dyDescent="0.25">
      <c r="A14" s="184" t="s">
        <v>35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40" customFormat="1" ht="15" x14ac:dyDescent="0.25">
      <c r="A15" s="72"/>
      <c r="B15" s="67"/>
      <c r="C15" s="67"/>
      <c r="D15" s="67"/>
      <c r="E15" s="67"/>
      <c r="F15" s="68" t="s">
        <v>36</v>
      </c>
      <c r="G15" s="140" t="s">
        <v>18</v>
      </c>
      <c r="H15" s="131"/>
      <c r="I15" s="131"/>
      <c r="J15" s="131"/>
      <c r="K15" s="68" t="s">
        <v>37</v>
      </c>
      <c r="L15" s="68"/>
      <c r="M15" s="68"/>
      <c r="N15" s="68"/>
      <c r="O15" s="68"/>
      <c r="P15" s="60"/>
    </row>
    <row r="16" spans="1:16" s="40" customFormat="1" ht="15" x14ac:dyDescent="0.25">
      <c r="A16" s="72"/>
      <c r="B16" s="67"/>
      <c r="C16" s="67"/>
      <c r="D16" s="67"/>
      <c r="E16" s="67"/>
      <c r="F16" s="67"/>
      <c r="G16" s="67"/>
      <c r="H16" s="67"/>
      <c r="I16" s="119"/>
      <c r="J16" s="119"/>
      <c r="K16" s="67"/>
      <c r="L16" s="67"/>
      <c r="M16" s="67"/>
      <c r="N16" s="67"/>
      <c r="O16" s="67"/>
      <c r="P16" s="73"/>
    </row>
    <row r="17" spans="1:18" s="40" customFormat="1" ht="15" x14ac:dyDescent="0.25">
      <c r="A17" s="72" t="s">
        <v>40</v>
      </c>
      <c r="B17" s="67"/>
      <c r="C17" s="67"/>
      <c r="D17" s="67"/>
      <c r="E17" s="67"/>
      <c r="F17" s="67"/>
      <c r="G17" s="67"/>
      <c r="H17" s="67"/>
      <c r="I17" s="119"/>
      <c r="J17" s="119"/>
      <c r="K17" s="67"/>
      <c r="L17" s="67"/>
      <c r="M17" s="67"/>
      <c r="N17" s="67"/>
      <c r="O17" s="67"/>
      <c r="P17" s="73"/>
    </row>
    <row r="18" spans="1:18" s="40" customFormat="1" ht="15" x14ac:dyDescent="0.25">
      <c r="A18" s="69" t="s">
        <v>41</v>
      </c>
      <c r="B18" s="70"/>
      <c r="C18" s="71"/>
      <c r="D18" s="69" t="s">
        <v>42</v>
      </c>
      <c r="E18" s="70"/>
      <c r="F18" s="70"/>
      <c r="G18" s="70"/>
      <c r="H18" s="71"/>
      <c r="I18" s="70"/>
      <c r="J18" s="70"/>
      <c r="K18" s="69" t="s">
        <v>45</v>
      </c>
      <c r="L18" s="70"/>
      <c r="M18" s="70"/>
      <c r="N18" s="70"/>
      <c r="O18" s="70"/>
      <c r="P18" s="71"/>
    </row>
    <row r="19" spans="1:18" s="40" customFormat="1" ht="15" x14ac:dyDescent="0.25">
      <c r="A19" s="72"/>
      <c r="B19" s="67"/>
      <c r="C19" s="73"/>
      <c r="D19" s="72"/>
      <c r="E19" s="67"/>
      <c r="F19" s="67"/>
      <c r="G19" s="67"/>
      <c r="H19" s="73"/>
      <c r="I19" s="119"/>
      <c r="J19" s="119"/>
      <c r="K19" s="72"/>
      <c r="L19" s="67"/>
      <c r="M19" s="67"/>
      <c r="N19" s="67"/>
      <c r="O19" s="67"/>
      <c r="P19" s="73"/>
    </row>
    <row r="20" spans="1:18" s="40" customFormat="1" ht="15" x14ac:dyDescent="0.25">
      <c r="A20" s="74" t="s">
        <v>43</v>
      </c>
      <c r="B20" s="68"/>
      <c r="C20" s="60"/>
      <c r="D20" s="56"/>
      <c r="E20" s="68"/>
      <c r="F20" s="68"/>
      <c r="G20" s="68"/>
      <c r="H20" s="75"/>
      <c r="I20" s="77"/>
      <c r="J20" s="77"/>
      <c r="K20" s="56"/>
      <c r="L20" s="76"/>
      <c r="M20" s="77"/>
      <c r="N20" s="77"/>
      <c r="O20" s="78"/>
      <c r="P20" s="60"/>
    </row>
    <row r="21" spans="1:18" s="40" customFormat="1" ht="15" customHeight="1" x14ac:dyDescent="0.25">
      <c r="A21" s="167" t="s">
        <v>33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</row>
    <row r="22" spans="1:18" s="40" customFormat="1" ht="15" x14ac:dyDescent="0.25">
      <c r="A22" s="34"/>
      <c r="B22" s="34"/>
      <c r="C22" s="35"/>
      <c r="D22" s="158" t="s">
        <v>17</v>
      </c>
      <c r="E22" s="159"/>
      <c r="F22" s="159"/>
      <c r="G22" s="160"/>
      <c r="H22" s="158" t="s">
        <v>11</v>
      </c>
      <c r="I22" s="159"/>
      <c r="J22" s="159"/>
      <c r="K22" s="160"/>
      <c r="L22" s="161" t="s">
        <v>4</v>
      </c>
      <c r="M22" s="162"/>
      <c r="N22" s="163"/>
      <c r="O22" s="15" t="s">
        <v>12</v>
      </c>
      <c r="P22" s="16" t="s">
        <v>3</v>
      </c>
    </row>
    <row r="23" spans="1:18" s="40" customFormat="1" ht="45" x14ac:dyDescent="0.25">
      <c r="A23" s="17" t="s">
        <v>0</v>
      </c>
      <c r="B23" s="18" t="s">
        <v>16</v>
      </c>
      <c r="C23" s="19" t="s">
        <v>15</v>
      </c>
      <c r="D23" s="20" t="s">
        <v>6</v>
      </c>
      <c r="E23" s="21" t="s">
        <v>5</v>
      </c>
      <c r="F23" s="21" t="s">
        <v>10</v>
      </c>
      <c r="G23" s="22" t="s">
        <v>8</v>
      </c>
      <c r="H23" s="166" t="s">
        <v>56</v>
      </c>
      <c r="I23" s="166"/>
      <c r="J23" s="124" t="s">
        <v>54</v>
      </c>
      <c r="K23" s="22" t="s">
        <v>2</v>
      </c>
      <c r="L23" s="18" t="s">
        <v>31</v>
      </c>
      <c r="M23" s="17" t="s">
        <v>2</v>
      </c>
      <c r="N23" s="23" t="s">
        <v>19</v>
      </c>
      <c r="O23" s="33" t="s">
        <v>13</v>
      </c>
      <c r="P23" s="24" t="s">
        <v>1</v>
      </c>
    </row>
    <row r="24" spans="1:18" s="40" customFormat="1" ht="15" x14ac:dyDescent="0.25">
      <c r="A24" s="25"/>
      <c r="B24" s="25"/>
      <c r="C24" s="26"/>
      <c r="D24" s="27"/>
      <c r="E24" s="120"/>
      <c r="F24" s="120" t="s">
        <v>7</v>
      </c>
      <c r="G24" s="28" t="s">
        <v>9</v>
      </c>
      <c r="H24" s="164" t="s">
        <v>55</v>
      </c>
      <c r="I24" s="164"/>
      <c r="J24" s="165"/>
      <c r="K24" s="28"/>
      <c r="L24" s="47" t="s">
        <v>18</v>
      </c>
      <c r="M24" s="29"/>
      <c r="N24" s="30" t="s">
        <v>20</v>
      </c>
      <c r="O24" s="31" t="s">
        <v>18</v>
      </c>
      <c r="P24" s="32"/>
    </row>
    <row r="25" spans="1:18" ht="33" customHeight="1" x14ac:dyDescent="0.25">
      <c r="A25" s="127"/>
      <c r="B25" s="127"/>
      <c r="C25" s="127"/>
      <c r="D25" s="127"/>
      <c r="E25" s="127"/>
      <c r="F25" s="127"/>
      <c r="G25" s="85">
        <f t="shared" ref="G25:G31" si="1">SUM((E25-D25)-F25)</f>
        <v>0</v>
      </c>
      <c r="H25" s="126">
        <f t="shared" ref="H25:H29" si="2">IF(ROUNDDOWN(((G25*24)/45*60),0)&gt;10,10,ROUNDDOWN(((G25*24)/45*60),0))</f>
        <v>0</v>
      </c>
      <c r="I25" s="126">
        <f t="shared" ref="I25:I29" si="3">H25</f>
        <v>0</v>
      </c>
      <c r="J25" s="126"/>
      <c r="K25" s="86">
        <f>IF(OR(J25="x",J25="j"),SUM(I25*$I$9)*1.5,SUM(I25*$I$9))</f>
        <v>0</v>
      </c>
      <c r="L25" s="128"/>
      <c r="M25" s="86">
        <f>SUM(L25*$L$9)</f>
        <v>0</v>
      </c>
      <c r="N25" s="146"/>
      <c r="O25" s="146"/>
      <c r="P25" s="87">
        <f>SUM(K25+M25+N25+O25)</f>
        <v>0</v>
      </c>
      <c r="R25" s="125"/>
    </row>
    <row r="26" spans="1:18" ht="33" customHeight="1" x14ac:dyDescent="0.25">
      <c r="A26" s="127"/>
      <c r="B26" s="127"/>
      <c r="C26" s="127"/>
      <c r="D26" s="127"/>
      <c r="E26" s="127"/>
      <c r="F26" s="127"/>
      <c r="G26" s="85">
        <f t="shared" si="1"/>
        <v>0</v>
      </c>
      <c r="H26" s="126"/>
      <c r="I26" s="126">
        <f t="shared" si="3"/>
        <v>0</v>
      </c>
      <c r="J26" s="126"/>
      <c r="K26" s="86">
        <f t="shared" ref="K26:K28" si="4">IF(OR(J26="x",J26="j"),SUM(I26*$I$9)*1.5,SUM(I26*$I$9))</f>
        <v>0</v>
      </c>
      <c r="L26" s="128"/>
      <c r="M26" s="86">
        <f t="shared" ref="M26:M28" si="5">SUM(L26*$L$9)</f>
        <v>0</v>
      </c>
      <c r="N26" s="146"/>
      <c r="O26" s="146"/>
      <c r="P26" s="87">
        <f t="shared" ref="P26:P28" si="6">SUM(K26+M26+N26+O26)</f>
        <v>0</v>
      </c>
      <c r="R26" s="125"/>
    </row>
    <row r="27" spans="1:18" ht="33" customHeight="1" x14ac:dyDescent="0.25">
      <c r="A27" s="127"/>
      <c r="B27" s="127"/>
      <c r="C27" s="127"/>
      <c r="D27" s="127"/>
      <c r="E27" s="127"/>
      <c r="F27" s="127"/>
      <c r="G27" s="85">
        <f t="shared" si="1"/>
        <v>0</v>
      </c>
      <c r="H27" s="126"/>
      <c r="I27" s="126">
        <f t="shared" si="3"/>
        <v>0</v>
      </c>
      <c r="J27" s="126"/>
      <c r="K27" s="86">
        <f t="shared" si="4"/>
        <v>0</v>
      </c>
      <c r="L27" s="128"/>
      <c r="M27" s="86">
        <f t="shared" si="5"/>
        <v>0</v>
      </c>
      <c r="N27" s="146"/>
      <c r="O27" s="146"/>
      <c r="P27" s="87">
        <f t="shared" si="6"/>
        <v>0</v>
      </c>
      <c r="R27" s="125"/>
    </row>
    <row r="28" spans="1:18" ht="33" customHeight="1" x14ac:dyDescent="0.25">
      <c r="A28" s="127"/>
      <c r="B28" s="127"/>
      <c r="C28" s="127"/>
      <c r="D28" s="127"/>
      <c r="E28" s="127"/>
      <c r="F28" s="127"/>
      <c r="G28" s="85">
        <f t="shared" si="1"/>
        <v>0</v>
      </c>
      <c r="H28" s="126"/>
      <c r="I28" s="126">
        <f t="shared" si="3"/>
        <v>0</v>
      </c>
      <c r="J28" s="126"/>
      <c r="K28" s="86">
        <f t="shared" si="4"/>
        <v>0</v>
      </c>
      <c r="L28" s="128"/>
      <c r="M28" s="86">
        <f t="shared" si="5"/>
        <v>0</v>
      </c>
      <c r="N28" s="146"/>
      <c r="O28" s="146"/>
      <c r="P28" s="87">
        <f t="shared" si="6"/>
        <v>0</v>
      </c>
      <c r="R28" s="125"/>
    </row>
    <row r="29" spans="1:18" ht="33" customHeight="1" x14ac:dyDescent="0.25">
      <c r="A29" s="127"/>
      <c r="B29" s="127"/>
      <c r="C29" s="127"/>
      <c r="D29" s="127"/>
      <c r="E29" s="127"/>
      <c r="F29" s="127"/>
      <c r="G29" s="85">
        <f t="shared" si="1"/>
        <v>0</v>
      </c>
      <c r="H29" s="126">
        <f t="shared" si="2"/>
        <v>0</v>
      </c>
      <c r="I29" s="126">
        <f t="shared" si="3"/>
        <v>0</v>
      </c>
      <c r="J29" s="126"/>
      <c r="K29" s="86">
        <f t="shared" ref="K29" si="7">IF(OR(J29="x",J29="j"),SUM(I29*$I$9)*1.5,SUM(I29*$I$9))</f>
        <v>0</v>
      </c>
      <c r="L29" s="129"/>
      <c r="M29" s="86">
        <f t="shared" ref="M29:M31" si="8">SUM(L29*$L$9)</f>
        <v>0</v>
      </c>
      <c r="N29" s="146"/>
      <c r="O29" s="146"/>
      <c r="P29" s="87">
        <f t="shared" ref="P29:P31" si="9">SUM(K29+M29+N29+O29)</f>
        <v>0</v>
      </c>
    </row>
    <row r="30" spans="1:18" ht="33" customHeight="1" x14ac:dyDescent="0.25">
      <c r="A30" s="36"/>
      <c r="B30" s="147"/>
      <c r="C30" s="147"/>
      <c r="D30" s="147"/>
      <c r="E30" s="147"/>
      <c r="F30" s="147"/>
      <c r="G30" s="85">
        <f t="shared" si="1"/>
        <v>0</v>
      </c>
      <c r="H30" s="126">
        <f t="shared" ref="H30:H31" si="10">IF(ROUNDDOWN(((G30*24)/45*60),0)&gt;10,10,ROUNDDOWN(((G30*24)/45*60),0))</f>
        <v>0</v>
      </c>
      <c r="I30" s="126">
        <f t="shared" ref="I30:I31" si="11">H30</f>
        <v>0</v>
      </c>
      <c r="J30" s="126"/>
      <c r="K30" s="86">
        <f t="shared" ref="K30:K31" si="12">IF(OR(J30="x",J30="j"),SUM(I30*$I$9)*1.5,SUM(I30*$I$9))</f>
        <v>0</v>
      </c>
      <c r="L30" s="129"/>
      <c r="M30" s="86">
        <f t="shared" si="8"/>
        <v>0</v>
      </c>
      <c r="N30" s="130"/>
      <c r="O30" s="130"/>
      <c r="P30" s="87">
        <f t="shared" si="9"/>
        <v>0</v>
      </c>
    </row>
    <row r="31" spans="1:18" ht="33" customHeight="1" x14ac:dyDescent="0.25">
      <c r="A31" s="127"/>
      <c r="B31" s="127"/>
      <c r="C31" s="127"/>
      <c r="D31" s="127"/>
      <c r="E31" s="127"/>
      <c r="F31" s="127"/>
      <c r="G31" s="85">
        <f t="shared" si="1"/>
        <v>0</v>
      </c>
      <c r="H31" s="126">
        <f t="shared" si="10"/>
        <v>0</v>
      </c>
      <c r="I31" s="126">
        <f t="shared" si="11"/>
        <v>0</v>
      </c>
      <c r="J31" s="126"/>
      <c r="K31" s="86">
        <f t="shared" si="12"/>
        <v>0</v>
      </c>
      <c r="L31" s="129"/>
      <c r="M31" s="86">
        <f t="shared" si="8"/>
        <v>0</v>
      </c>
      <c r="N31" s="130"/>
      <c r="O31" s="130"/>
      <c r="P31" s="87">
        <f t="shared" si="9"/>
        <v>0</v>
      </c>
    </row>
    <row r="32" spans="1:18" ht="42" customHeight="1" x14ac:dyDescent="0.25">
      <c r="A32" s="155" t="s">
        <v>46</v>
      </c>
      <c r="B32" s="156"/>
      <c r="C32" s="156"/>
      <c r="D32" s="156"/>
      <c r="E32" s="156"/>
      <c r="F32" s="157"/>
      <c r="G32" s="6">
        <f>SUM(G25:G31)</f>
        <v>0</v>
      </c>
      <c r="H32" s="2">
        <f>SUM(H25:H31)</f>
        <v>0</v>
      </c>
      <c r="I32" s="2">
        <f>SUM(I25:I31)</f>
        <v>0</v>
      </c>
      <c r="J32" s="123"/>
      <c r="K32" s="3">
        <f t="shared" ref="K32:P32" si="13">SUM(K25:K31)</f>
        <v>0</v>
      </c>
      <c r="L32" s="4">
        <f t="shared" si="13"/>
        <v>0</v>
      </c>
      <c r="M32" s="5">
        <f t="shared" si="13"/>
        <v>0</v>
      </c>
      <c r="N32" s="3">
        <f t="shared" si="13"/>
        <v>0</v>
      </c>
      <c r="O32" s="3">
        <f t="shared" si="13"/>
        <v>0</v>
      </c>
      <c r="P32" s="1">
        <f t="shared" si="13"/>
        <v>0</v>
      </c>
    </row>
    <row r="33" ht="15.75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</sheetData>
  <sheetProtection algorithmName="SHA-512" hashValue="d5aV707mOntEqEYy7NWAHnuACzVObH1Sjfu5JIR312IZ/MTljYWgajODzbYx7QcEvPatpqhHe0aNN/j0l7hZ0A==" saltValue="1NfMJF8b4OvPvMA/LqDs5Q==" spinCount="100000" sheet="1" objects="1" scenarios="1"/>
  <protectedRanges>
    <protectedRange sqref="D5" name="Bereich5"/>
    <protectedRange sqref="N30:O31 A30:F31 I30:J31 L30:L31" name="Bereich3"/>
    <protectedRange sqref="C3 I3:J3 M3 D4 P4 E5:G5 I5:K5 M5 M6:O6 B7:G8 C11 F11:G11 I11:P11" name="Bereich1"/>
    <protectedRange sqref="F9:G9" name="Bereich4"/>
    <protectedRange sqref="A19:C19" name="Bereich6"/>
  </protectedRanges>
  <mergeCells count="21">
    <mergeCell ref="O1:O2"/>
    <mergeCell ref="P1:P2"/>
    <mergeCell ref="A12:P12"/>
    <mergeCell ref="A14:P14"/>
    <mergeCell ref="A13:P13"/>
    <mergeCell ref="A21:P21"/>
    <mergeCell ref="C3:H3"/>
    <mergeCell ref="M3:P3"/>
    <mergeCell ref="D4:N4"/>
    <mergeCell ref="M5:N5"/>
    <mergeCell ref="O5:P5"/>
    <mergeCell ref="O6:P6"/>
    <mergeCell ref="H7:K7"/>
    <mergeCell ref="L7:N7"/>
    <mergeCell ref="A10:G10"/>
    <mergeCell ref="A32:F32"/>
    <mergeCell ref="D22:G22"/>
    <mergeCell ref="H22:K22"/>
    <mergeCell ref="L22:N22"/>
    <mergeCell ref="H24:J24"/>
    <mergeCell ref="H23:I23"/>
  </mergeCells>
  <dataValidations count="2">
    <dataValidation type="whole" operator="lessThanOrEqual" allowBlank="1" showInputMessage="1" showErrorMessage="1" sqref="H25:H31" xr:uid="{A6FECE43-3C08-4D9B-8DC7-BA621D0226C0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 xr:uid="{E9F51379-93B9-4236-A57B-B8126212987F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4" orientation="landscape" r:id="rId1"/>
  <headerFooter>
    <oddFooter>&amp;CSeite &amp;P von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1009-7B2F-435D-92BC-08AC31716F1D}">
  <sheetPr>
    <pageSetUpPr fitToPage="1"/>
  </sheetPr>
  <dimension ref="A1:P51"/>
  <sheetViews>
    <sheetView zoomScaleNormal="100" workbookViewId="0">
      <selection activeCell="N1" sqref="N1:P1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7" width="8.75" customWidth="1"/>
    <col min="8" max="8" width="8.75" hidden="1" customWidth="1"/>
    <col min="9" max="10" width="8.75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4" t="s">
        <v>62</v>
      </c>
      <c r="O1" s="154"/>
      <c r="P1" s="142"/>
    </row>
    <row r="2" spans="1:16" ht="24.75" customHeight="1" x14ac:dyDescent="0.25">
      <c r="A2" s="42" t="s">
        <v>53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144"/>
      <c r="O2" s="145"/>
      <c r="P2" s="143"/>
    </row>
    <row r="3" spans="1:16" x14ac:dyDescent="0.2">
      <c r="A3" s="9" t="s">
        <v>22</v>
      </c>
      <c r="B3" s="10"/>
      <c r="C3" s="170"/>
      <c r="D3" s="170"/>
      <c r="E3" s="170"/>
      <c r="F3" s="170"/>
      <c r="G3" s="170"/>
      <c r="H3" s="171"/>
      <c r="I3" s="121"/>
      <c r="J3" s="121"/>
      <c r="K3" s="9" t="s">
        <v>23</v>
      </c>
      <c r="L3" s="10"/>
      <c r="M3" s="172"/>
      <c r="N3" s="173"/>
      <c r="O3" s="173"/>
      <c r="P3" s="175"/>
    </row>
    <row r="4" spans="1:16" x14ac:dyDescent="0.2">
      <c r="A4" s="9" t="s">
        <v>27</v>
      </c>
      <c r="B4" s="11"/>
      <c r="C4" s="1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5"/>
      <c r="O4" s="9" t="s">
        <v>28</v>
      </c>
      <c r="P4" s="7"/>
    </row>
    <row r="5" spans="1:16" x14ac:dyDescent="0.2">
      <c r="A5" s="9" t="s">
        <v>25</v>
      </c>
      <c r="B5" s="10"/>
      <c r="C5" s="12" t="s">
        <v>26</v>
      </c>
      <c r="D5" s="152" t="s">
        <v>24</v>
      </c>
      <c r="E5" s="152"/>
      <c r="F5" s="152"/>
      <c r="G5" s="152"/>
      <c r="H5" s="152"/>
      <c r="I5" s="152"/>
      <c r="J5" s="152"/>
      <c r="K5" s="152"/>
      <c r="L5" s="8" t="s">
        <v>29</v>
      </c>
      <c r="M5" s="172"/>
      <c r="N5" s="172"/>
      <c r="O5" s="176" t="s">
        <v>32</v>
      </c>
      <c r="P5" s="177"/>
    </row>
    <row r="6" spans="1:16" x14ac:dyDescent="0.2">
      <c r="A6" s="81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14"/>
      <c r="M6" s="7" t="s">
        <v>30</v>
      </c>
      <c r="N6" s="45"/>
      <c r="O6" s="178"/>
      <c r="P6" s="174"/>
    </row>
    <row r="7" spans="1:16" ht="15" x14ac:dyDescent="0.25">
      <c r="A7" s="88" t="s">
        <v>59</v>
      </c>
      <c r="B7" s="106"/>
      <c r="C7" s="106"/>
      <c r="D7" s="106" t="s">
        <v>18</v>
      </c>
      <c r="E7" s="106"/>
      <c r="F7" s="106"/>
      <c r="G7" s="107"/>
      <c r="H7" s="159" t="s">
        <v>11</v>
      </c>
      <c r="I7" s="159"/>
      <c r="J7" s="159"/>
      <c r="K7" s="160"/>
      <c r="L7" s="161" t="s">
        <v>4</v>
      </c>
      <c r="M7" s="162"/>
      <c r="N7" s="163"/>
      <c r="O7" s="15" t="s">
        <v>12</v>
      </c>
      <c r="P7" s="16" t="s">
        <v>3</v>
      </c>
    </row>
    <row r="8" spans="1:16" ht="30" x14ac:dyDescent="0.25">
      <c r="A8" s="50"/>
      <c r="B8" s="51" t="s">
        <v>18</v>
      </c>
      <c r="C8" s="51" t="s">
        <v>18</v>
      </c>
      <c r="D8" s="52" t="s">
        <v>18</v>
      </c>
      <c r="E8" s="52" t="s">
        <v>18</v>
      </c>
      <c r="F8" s="52"/>
      <c r="G8" s="53" t="s">
        <v>18</v>
      </c>
      <c r="H8" s="46" t="s">
        <v>14</v>
      </c>
      <c r="I8" s="46"/>
      <c r="J8" s="46"/>
      <c r="K8" s="22" t="s">
        <v>2</v>
      </c>
      <c r="L8" s="18" t="s">
        <v>31</v>
      </c>
      <c r="M8" s="17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9" t="s">
        <v>44</v>
      </c>
      <c r="B9" s="54"/>
      <c r="C9" s="54"/>
      <c r="D9" s="54"/>
      <c r="E9" s="54"/>
      <c r="F9" s="54"/>
      <c r="G9" s="54"/>
      <c r="H9" s="55">
        <v>18</v>
      </c>
      <c r="I9" s="132">
        <v>18</v>
      </c>
      <c r="J9" s="122"/>
      <c r="K9" s="56"/>
      <c r="L9" s="133">
        <v>0.3</v>
      </c>
      <c r="M9" s="57"/>
      <c r="N9" s="58" t="s">
        <v>20</v>
      </c>
      <c r="O9" s="59" t="s">
        <v>18</v>
      </c>
      <c r="P9" s="60"/>
    </row>
    <row r="10" spans="1:16" s="39" customFormat="1" ht="15" x14ac:dyDescent="0.25">
      <c r="A10" s="179" t="s">
        <v>34</v>
      </c>
      <c r="B10" s="179"/>
      <c r="C10" s="179"/>
      <c r="D10" s="179"/>
      <c r="E10" s="179"/>
      <c r="F10" s="179"/>
      <c r="G10" s="179"/>
      <c r="H10" s="61">
        <f>H32</f>
        <v>0</v>
      </c>
      <c r="I10" s="61">
        <f>I32</f>
        <v>0</v>
      </c>
      <c r="J10" s="61"/>
      <c r="K10" s="62">
        <f t="shared" ref="K10:P10" si="0">K32</f>
        <v>0</v>
      </c>
      <c r="L10" s="141"/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</row>
    <row r="11" spans="1:16" s="40" customFormat="1" ht="15" x14ac:dyDescent="0.25">
      <c r="A11" s="89" t="s">
        <v>60</v>
      </c>
      <c r="B11" s="63"/>
      <c r="C11" s="63" t="s">
        <v>18</v>
      </c>
      <c r="D11" s="90"/>
      <c r="E11" s="63"/>
      <c r="F11" s="63"/>
      <c r="G11" s="63"/>
      <c r="H11" s="64"/>
      <c r="I11" s="64"/>
      <c r="J11" s="64"/>
      <c r="K11" s="63"/>
      <c r="L11" s="65"/>
      <c r="M11" s="64"/>
      <c r="N11" s="64"/>
      <c r="O11" s="66"/>
      <c r="P11" s="80"/>
    </row>
    <row r="12" spans="1:16" s="40" customFormat="1" ht="15" x14ac:dyDescent="0.25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</row>
    <row r="13" spans="1:16" s="40" customFormat="1" ht="15" x14ac:dyDescent="0.25">
      <c r="A13" s="184" t="s">
        <v>39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</row>
    <row r="14" spans="1:16" s="40" customFormat="1" ht="15" x14ac:dyDescent="0.25">
      <c r="A14" s="184" t="s">
        <v>35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40" customFormat="1" ht="15" x14ac:dyDescent="0.25">
      <c r="A15" s="99"/>
      <c r="B15" s="100"/>
      <c r="C15" s="100"/>
      <c r="D15" s="100"/>
      <c r="E15" s="100"/>
      <c r="F15" s="68" t="s">
        <v>36</v>
      </c>
      <c r="G15" s="140"/>
      <c r="H15" s="131"/>
      <c r="I15" s="131"/>
      <c r="J15" s="131"/>
      <c r="K15" s="68" t="s">
        <v>37</v>
      </c>
      <c r="L15" s="68"/>
      <c r="M15" s="68"/>
      <c r="N15" s="68"/>
      <c r="O15" s="68"/>
      <c r="P15" s="60"/>
    </row>
    <row r="16" spans="1:16" s="40" customFormat="1" ht="15" x14ac:dyDescent="0.25">
      <c r="A16" s="99"/>
      <c r="B16" s="100"/>
      <c r="C16" s="100"/>
      <c r="D16" s="100"/>
      <c r="E16" s="100"/>
      <c r="F16" s="100"/>
      <c r="G16" s="139"/>
      <c r="H16" s="100"/>
      <c r="I16" s="119"/>
      <c r="J16" s="119"/>
      <c r="K16" s="100"/>
      <c r="L16" s="100"/>
      <c r="M16" s="100"/>
      <c r="N16" s="100"/>
      <c r="O16" s="100"/>
      <c r="P16" s="101"/>
    </row>
    <row r="17" spans="1:16" s="40" customFormat="1" ht="15" x14ac:dyDescent="0.25">
      <c r="A17" s="99" t="s">
        <v>40</v>
      </c>
      <c r="B17" s="100"/>
      <c r="C17" s="100"/>
      <c r="D17" s="100"/>
      <c r="E17" s="100"/>
      <c r="F17" s="100"/>
      <c r="G17" s="100"/>
      <c r="H17" s="100"/>
      <c r="I17" s="119"/>
      <c r="J17" s="119"/>
      <c r="K17" s="100"/>
      <c r="L17" s="100"/>
      <c r="M17" s="100"/>
      <c r="N17" s="100"/>
      <c r="O17" s="100"/>
      <c r="P17" s="101"/>
    </row>
    <row r="18" spans="1:16" s="40" customFormat="1" ht="15" x14ac:dyDescent="0.25">
      <c r="A18" s="69" t="s">
        <v>41</v>
      </c>
      <c r="B18" s="70"/>
      <c r="C18" s="71"/>
      <c r="D18" s="69" t="s">
        <v>42</v>
      </c>
      <c r="E18" s="70"/>
      <c r="F18" s="70"/>
      <c r="G18" s="70"/>
      <c r="H18" s="71"/>
      <c r="I18" s="70"/>
      <c r="J18" s="70"/>
      <c r="K18" s="69" t="s">
        <v>45</v>
      </c>
      <c r="L18" s="70"/>
      <c r="M18" s="70"/>
      <c r="N18" s="70"/>
      <c r="O18" s="70"/>
      <c r="P18" s="71"/>
    </row>
    <row r="19" spans="1:16" s="40" customFormat="1" ht="15" x14ac:dyDescent="0.25">
      <c r="A19" s="99"/>
      <c r="B19" s="100"/>
      <c r="C19" s="101"/>
      <c r="D19" s="99"/>
      <c r="E19" s="100"/>
      <c r="F19" s="100"/>
      <c r="G19" s="100"/>
      <c r="H19" s="101"/>
      <c r="I19" s="119"/>
      <c r="J19" s="119"/>
      <c r="K19" s="99"/>
      <c r="L19" s="100"/>
      <c r="M19" s="100"/>
      <c r="N19" s="100"/>
      <c r="O19" s="100"/>
      <c r="P19" s="101"/>
    </row>
    <row r="20" spans="1:16" s="40" customFormat="1" ht="15" x14ac:dyDescent="0.25">
      <c r="A20" s="74" t="s">
        <v>43</v>
      </c>
      <c r="B20" s="68"/>
      <c r="C20" s="60"/>
      <c r="D20" s="56"/>
      <c r="E20" s="68"/>
      <c r="F20" s="68"/>
      <c r="G20" s="68"/>
      <c r="H20" s="75"/>
      <c r="I20" s="77"/>
      <c r="J20" s="77"/>
      <c r="K20" s="56"/>
      <c r="L20" s="76"/>
      <c r="M20" s="77"/>
      <c r="N20" s="77"/>
      <c r="O20" s="78"/>
      <c r="P20" s="60"/>
    </row>
    <row r="21" spans="1:16" s="40" customFormat="1" ht="15" customHeight="1" x14ac:dyDescent="0.25">
      <c r="A21" s="167" t="s">
        <v>33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</row>
    <row r="22" spans="1:16" s="40" customFormat="1" ht="15" x14ac:dyDescent="0.25">
      <c r="A22" s="104"/>
      <c r="B22" s="104"/>
      <c r="C22" s="105"/>
      <c r="D22" s="158" t="s">
        <v>17</v>
      </c>
      <c r="E22" s="159"/>
      <c r="F22" s="159"/>
      <c r="G22" s="160"/>
      <c r="H22" s="158" t="s">
        <v>11</v>
      </c>
      <c r="I22" s="159"/>
      <c r="J22" s="159"/>
      <c r="K22" s="160"/>
      <c r="L22" s="161" t="s">
        <v>4</v>
      </c>
      <c r="M22" s="162"/>
      <c r="N22" s="163"/>
      <c r="O22" s="15" t="s">
        <v>12</v>
      </c>
      <c r="P22" s="16" t="s">
        <v>3</v>
      </c>
    </row>
    <row r="23" spans="1:16" s="40" customFormat="1" ht="45" x14ac:dyDescent="0.25">
      <c r="A23" s="17" t="s">
        <v>0</v>
      </c>
      <c r="B23" s="18" t="s">
        <v>16</v>
      </c>
      <c r="C23" s="19" t="s">
        <v>15</v>
      </c>
      <c r="D23" s="20" t="s">
        <v>6</v>
      </c>
      <c r="E23" s="21" t="s">
        <v>5</v>
      </c>
      <c r="F23" s="21" t="s">
        <v>10</v>
      </c>
      <c r="G23" s="22" t="s">
        <v>8</v>
      </c>
      <c r="H23" s="46" t="s">
        <v>14</v>
      </c>
      <c r="I23" s="46"/>
      <c r="J23" s="124" t="s">
        <v>54</v>
      </c>
      <c r="K23" s="22" t="s">
        <v>2</v>
      </c>
      <c r="L23" s="18" t="s">
        <v>31</v>
      </c>
      <c r="M23" s="17" t="s">
        <v>2</v>
      </c>
      <c r="N23" s="23" t="s">
        <v>19</v>
      </c>
      <c r="O23" s="33" t="s">
        <v>13</v>
      </c>
      <c r="P23" s="24" t="s">
        <v>1</v>
      </c>
    </row>
    <row r="24" spans="1:16" s="40" customFormat="1" ht="15" x14ac:dyDescent="0.25">
      <c r="A24" s="25"/>
      <c r="B24" s="25"/>
      <c r="C24" s="102"/>
      <c r="D24" s="27"/>
      <c r="E24" s="102"/>
      <c r="F24" s="102" t="s">
        <v>7</v>
      </c>
      <c r="G24" s="28" t="s">
        <v>9</v>
      </c>
      <c r="H24" s="164" t="s">
        <v>55</v>
      </c>
      <c r="I24" s="164"/>
      <c r="J24" s="165"/>
      <c r="K24" s="28"/>
      <c r="L24" s="47" t="s">
        <v>18</v>
      </c>
      <c r="M24" s="29"/>
      <c r="N24" s="30" t="s">
        <v>20</v>
      </c>
      <c r="O24" s="31" t="s">
        <v>18</v>
      </c>
      <c r="P24" s="103"/>
    </row>
    <row r="25" spans="1:16" ht="33" customHeight="1" x14ac:dyDescent="0.25">
      <c r="A25" s="127"/>
      <c r="B25" s="127"/>
      <c r="C25" s="127"/>
      <c r="D25" s="127"/>
      <c r="E25" s="127"/>
      <c r="F25" s="127"/>
      <c r="G25" s="85">
        <f t="shared" ref="G25:G31" si="1">SUM((E25-D25)-F25)</f>
        <v>0</v>
      </c>
      <c r="H25" s="126">
        <f t="shared" ref="H25:H29" si="2">IF(ROUNDDOWN(((G25*24)/45*60),0)&gt;10,10,ROUNDDOWN(((G25*24)/45*60),0))</f>
        <v>0</v>
      </c>
      <c r="I25" s="126">
        <f>H25</f>
        <v>0</v>
      </c>
      <c r="J25" s="126"/>
      <c r="K25" s="86">
        <f>IF(OR(J25="x",J25="j"),SUM(I25*$I$9)*1.5,SUM(I25*$I$9))</f>
        <v>0</v>
      </c>
      <c r="L25" s="128"/>
      <c r="M25" s="86">
        <f>SUM(L25*$L$9)</f>
        <v>0</v>
      </c>
      <c r="N25" s="146"/>
      <c r="O25" s="146"/>
      <c r="P25" s="87">
        <f>SUM(K25+M25+N25+O25)</f>
        <v>0</v>
      </c>
    </row>
    <row r="26" spans="1:16" ht="33" customHeight="1" x14ac:dyDescent="0.25">
      <c r="A26" s="127"/>
      <c r="B26" s="127"/>
      <c r="C26" s="127"/>
      <c r="D26" s="127"/>
      <c r="E26" s="127"/>
      <c r="F26" s="127"/>
      <c r="G26" s="85">
        <f t="shared" si="1"/>
        <v>0</v>
      </c>
      <c r="H26" s="126"/>
      <c r="I26" s="126">
        <f>H26</f>
        <v>0</v>
      </c>
      <c r="J26" s="126"/>
      <c r="K26" s="86">
        <f t="shared" ref="K26:K28" si="3">IF(OR(J26="x",J26="j"),SUM(I26*$I$9)*1.5,SUM(I26*$I$9))</f>
        <v>0</v>
      </c>
      <c r="L26" s="128"/>
      <c r="M26" s="86">
        <f t="shared" ref="M26:M28" si="4">SUM(L26*$L$9)</f>
        <v>0</v>
      </c>
      <c r="N26" s="146"/>
      <c r="O26" s="146"/>
      <c r="P26" s="87">
        <f t="shared" ref="P26:P28" si="5">SUM(K26+M26+N26+O26)</f>
        <v>0</v>
      </c>
    </row>
    <row r="27" spans="1:16" ht="33" customHeight="1" x14ac:dyDescent="0.25">
      <c r="A27" s="127"/>
      <c r="B27" s="127"/>
      <c r="C27" s="127"/>
      <c r="D27" s="127"/>
      <c r="E27" s="127"/>
      <c r="F27" s="127"/>
      <c r="G27" s="85">
        <f t="shared" si="1"/>
        <v>0</v>
      </c>
      <c r="H27" s="126"/>
      <c r="I27" s="126">
        <f>H27</f>
        <v>0</v>
      </c>
      <c r="J27" s="126"/>
      <c r="K27" s="86">
        <f t="shared" si="3"/>
        <v>0</v>
      </c>
      <c r="L27" s="128"/>
      <c r="M27" s="86">
        <f t="shared" si="4"/>
        <v>0</v>
      </c>
      <c r="N27" s="146"/>
      <c r="O27" s="146"/>
      <c r="P27" s="87">
        <f t="shared" si="5"/>
        <v>0</v>
      </c>
    </row>
    <row r="28" spans="1:16" ht="33" customHeight="1" x14ac:dyDescent="0.25">
      <c r="A28" s="127"/>
      <c r="B28" s="127"/>
      <c r="C28" s="127"/>
      <c r="D28" s="127"/>
      <c r="E28" s="127"/>
      <c r="F28" s="127"/>
      <c r="G28" s="85">
        <f t="shared" si="1"/>
        <v>0</v>
      </c>
      <c r="H28" s="126"/>
      <c r="I28" s="126">
        <f>H28</f>
        <v>0</v>
      </c>
      <c r="J28" s="126"/>
      <c r="K28" s="86">
        <f t="shared" si="3"/>
        <v>0</v>
      </c>
      <c r="L28" s="128"/>
      <c r="M28" s="86">
        <f t="shared" si="4"/>
        <v>0</v>
      </c>
      <c r="N28" s="146"/>
      <c r="O28" s="146"/>
      <c r="P28" s="87">
        <f t="shared" si="5"/>
        <v>0</v>
      </c>
    </row>
    <row r="29" spans="1:16" ht="33" customHeight="1" x14ac:dyDescent="0.25">
      <c r="A29" s="127"/>
      <c r="B29" s="127"/>
      <c r="C29" s="127"/>
      <c r="D29" s="127"/>
      <c r="E29" s="127"/>
      <c r="F29" s="127"/>
      <c r="G29" s="85">
        <f t="shared" si="1"/>
        <v>0</v>
      </c>
      <c r="H29" s="126">
        <f t="shared" si="2"/>
        <v>0</v>
      </c>
      <c r="I29" s="126">
        <f t="shared" ref="I29" si="6">H29</f>
        <v>0</v>
      </c>
      <c r="J29" s="126"/>
      <c r="K29" s="86">
        <f t="shared" ref="K29" si="7">IF(OR(J29="x",J29="j"),SUM(I29*$I$9)*1.5,SUM(I29*$I$9))</f>
        <v>0</v>
      </c>
      <c r="L29" s="128"/>
      <c r="M29" s="86">
        <f t="shared" ref="M29:M31" si="8">SUM(L29*$L$9)</f>
        <v>0</v>
      </c>
      <c r="N29" s="146"/>
      <c r="O29" s="146"/>
      <c r="P29" s="87">
        <f t="shared" ref="P29:P31" si="9">SUM(K29+M29+N29+O29)</f>
        <v>0</v>
      </c>
    </row>
    <row r="30" spans="1:16" ht="33" customHeight="1" x14ac:dyDescent="0.25">
      <c r="A30" s="36"/>
      <c r="B30" s="147"/>
      <c r="C30" s="147"/>
      <c r="D30" s="147"/>
      <c r="E30" s="147"/>
      <c r="F30" s="147"/>
      <c r="G30" s="85">
        <f t="shared" si="1"/>
        <v>0</v>
      </c>
      <c r="H30" s="126">
        <f t="shared" ref="H30:H31" si="10">IF(ROUNDDOWN(((G30*24)/45*60),0)&gt;10,10,ROUNDDOWN(((G30*24)/45*60),0))</f>
        <v>0</v>
      </c>
      <c r="I30" s="126">
        <f t="shared" ref="I30:I31" si="11">H30</f>
        <v>0</v>
      </c>
      <c r="J30" s="126"/>
      <c r="K30" s="86">
        <f t="shared" ref="K30:K31" si="12">IF(OR(J30="x",J30="j"),SUM(I30*$I$9)*1.5,SUM(I30*$I$9))</f>
        <v>0</v>
      </c>
      <c r="L30" s="129"/>
      <c r="M30" s="86">
        <f t="shared" si="8"/>
        <v>0</v>
      </c>
      <c r="N30" s="146"/>
      <c r="O30" s="146"/>
      <c r="P30" s="87">
        <f t="shared" si="9"/>
        <v>0</v>
      </c>
    </row>
    <row r="31" spans="1:16" ht="33" customHeight="1" x14ac:dyDescent="0.25">
      <c r="A31" s="127"/>
      <c r="B31" s="127"/>
      <c r="C31" s="127"/>
      <c r="D31" s="127"/>
      <c r="E31" s="127"/>
      <c r="F31" s="127"/>
      <c r="G31" s="85">
        <f t="shared" si="1"/>
        <v>0</v>
      </c>
      <c r="H31" s="126">
        <f t="shared" si="10"/>
        <v>0</v>
      </c>
      <c r="I31" s="126">
        <f t="shared" si="11"/>
        <v>0</v>
      </c>
      <c r="J31" s="126"/>
      <c r="K31" s="86">
        <f t="shared" si="12"/>
        <v>0</v>
      </c>
      <c r="L31" s="129"/>
      <c r="M31" s="86">
        <f t="shared" si="8"/>
        <v>0</v>
      </c>
      <c r="N31" s="146"/>
      <c r="O31" s="146"/>
      <c r="P31" s="87">
        <f t="shared" si="9"/>
        <v>0</v>
      </c>
    </row>
    <row r="32" spans="1:16" ht="36.75" customHeight="1" x14ac:dyDescent="0.25">
      <c r="A32" s="155" t="s">
        <v>46</v>
      </c>
      <c r="B32" s="156"/>
      <c r="C32" s="156"/>
      <c r="D32" s="156"/>
      <c r="E32" s="156"/>
      <c r="F32" s="157"/>
      <c r="G32" s="6">
        <f>SUM(G25:G31)</f>
        <v>0</v>
      </c>
      <c r="H32" s="2">
        <f>SUM(H25:H31)</f>
        <v>0</v>
      </c>
      <c r="I32" s="2">
        <f>SUM(I25:I31)</f>
        <v>0</v>
      </c>
      <c r="J32" s="123"/>
      <c r="K32" s="3">
        <f t="shared" ref="K32:P32" si="13">SUM(K25:K31)</f>
        <v>0</v>
      </c>
      <c r="L32" s="4">
        <f t="shared" si="13"/>
        <v>0</v>
      </c>
      <c r="M32" s="5">
        <f t="shared" si="13"/>
        <v>0</v>
      </c>
      <c r="N32" s="3">
        <f t="shared" si="13"/>
        <v>0</v>
      </c>
      <c r="O32" s="3">
        <f t="shared" si="13"/>
        <v>0</v>
      </c>
      <c r="P32" s="1">
        <f t="shared" si="13"/>
        <v>0</v>
      </c>
    </row>
    <row r="33" ht="19.5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</sheetData>
  <sheetProtection algorithmName="SHA-512" hashValue="+G2IKUm7aWPtaj9zYQcBop3/PPEU9a7KXoblWf+mEZe53BEBqM0hceYPTBwpUfvRDJR+silkj/saA5rWHbXUgA==" saltValue="bUn2RKB2X+sURYEIsgWq0g==" spinCount="100000" sheet="1" objects="1" scenarios="1"/>
  <protectedRanges>
    <protectedRange sqref="D5" name="Bereich4"/>
    <protectedRange sqref="L30:L31 N30:O31 A30:F31 I30:J31" name="Bereich3"/>
    <protectedRange sqref="C3 I3:J3 M3 D4 P4 I5:K5 M5 M6:P6 D5:G5 B7:G8 C11 F11:G11 I11:P11 F9:G9" name="Bereich1"/>
    <protectedRange sqref="A19:C19" name="Bereich5"/>
  </protectedRanges>
  <mergeCells count="18">
    <mergeCell ref="A32:F32"/>
    <mergeCell ref="A14:P14"/>
    <mergeCell ref="A21:P21"/>
    <mergeCell ref="D22:G22"/>
    <mergeCell ref="H22:K22"/>
    <mergeCell ref="L22:N22"/>
    <mergeCell ref="H24:J24"/>
    <mergeCell ref="A13:P13"/>
    <mergeCell ref="C3:H3"/>
    <mergeCell ref="M3:P3"/>
    <mergeCell ref="D4:N4"/>
    <mergeCell ref="M5:N5"/>
    <mergeCell ref="O5:P5"/>
    <mergeCell ref="O6:P6"/>
    <mergeCell ref="H7:K7"/>
    <mergeCell ref="L7:N7"/>
    <mergeCell ref="A10:G10"/>
    <mergeCell ref="A12:P12"/>
  </mergeCells>
  <dataValidations disablePrompts="1" count="2">
    <dataValidation type="whole" operator="lessThanOrEqual" allowBlank="1" showInputMessage="1" showErrorMessage="1" sqref="H25:H31" xr:uid="{383B6891-D19A-4E51-8F59-80E787AB539C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 xr:uid="{72155975-8F49-480C-BFC8-AC362928ADF0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orientation="landscape" r:id="rId1"/>
  <headerFooter>
    <oddFooter>&amp;CSeite &amp;P von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04C9-9DAD-4439-A762-6805E5E92637}">
  <sheetPr>
    <pageSetUpPr fitToPage="1"/>
  </sheetPr>
  <dimension ref="A1:P32"/>
  <sheetViews>
    <sheetView zoomScaleNormal="100" workbookViewId="0">
      <selection activeCell="N1" sqref="N1:P2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7" width="8.75" customWidth="1"/>
    <col min="8" max="8" width="8.75" hidden="1" customWidth="1"/>
    <col min="9" max="9" width="8.75" customWidth="1"/>
    <col min="10" max="10" width="8.75" hidden="1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4" t="s">
        <v>63</v>
      </c>
      <c r="O1" s="180"/>
      <c r="P1" s="182"/>
    </row>
    <row r="2" spans="1:16" ht="24.75" customHeight="1" x14ac:dyDescent="0.25">
      <c r="A2" s="108" t="s">
        <v>48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144"/>
      <c r="O2" s="181"/>
      <c r="P2" s="183"/>
    </row>
    <row r="3" spans="1:16" x14ac:dyDescent="0.2">
      <c r="A3" s="9" t="s">
        <v>22</v>
      </c>
      <c r="B3" s="10"/>
      <c r="C3" s="170"/>
      <c r="D3" s="170"/>
      <c r="E3" s="170"/>
      <c r="F3" s="170"/>
      <c r="G3" s="170"/>
      <c r="H3" s="171"/>
      <c r="I3" s="121"/>
      <c r="J3" s="121"/>
      <c r="K3" s="9" t="s">
        <v>23</v>
      </c>
      <c r="L3" s="10"/>
      <c r="M3" s="172"/>
      <c r="N3" s="172"/>
      <c r="O3" s="173"/>
      <c r="P3" s="174"/>
    </row>
    <row r="4" spans="1:16" x14ac:dyDescent="0.2">
      <c r="A4" s="9" t="s">
        <v>27</v>
      </c>
      <c r="B4" s="11"/>
      <c r="C4" s="1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5"/>
      <c r="O4" s="9" t="s">
        <v>28</v>
      </c>
      <c r="P4" s="7"/>
    </row>
    <row r="5" spans="1:16" x14ac:dyDescent="0.2">
      <c r="A5" s="9" t="s">
        <v>25</v>
      </c>
      <c r="B5" s="10"/>
      <c r="C5" s="12" t="s">
        <v>26</v>
      </c>
      <c r="D5" s="152" t="s">
        <v>24</v>
      </c>
      <c r="E5" s="152"/>
      <c r="F5" s="152"/>
      <c r="G5" s="152"/>
      <c r="H5" s="152"/>
      <c r="I5" s="152"/>
      <c r="J5" s="152"/>
      <c r="K5" s="152"/>
      <c r="L5" s="8" t="s">
        <v>29</v>
      </c>
      <c r="M5" s="172"/>
      <c r="N5" s="172"/>
      <c r="O5" s="176" t="s">
        <v>32</v>
      </c>
      <c r="P5" s="177"/>
    </row>
    <row r="6" spans="1:16" x14ac:dyDescent="0.2">
      <c r="A6" s="81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14"/>
      <c r="M6" s="7" t="s">
        <v>30</v>
      </c>
      <c r="N6" s="45"/>
      <c r="O6" s="178"/>
      <c r="P6" s="174"/>
    </row>
    <row r="7" spans="1:16" ht="15" x14ac:dyDescent="0.25">
      <c r="A7" s="88" t="s">
        <v>59</v>
      </c>
      <c r="B7" s="97"/>
      <c r="C7" s="97"/>
      <c r="D7" s="97" t="s">
        <v>18</v>
      </c>
      <c r="E7" s="97"/>
      <c r="F7" s="97"/>
      <c r="G7" s="98"/>
      <c r="H7" s="159" t="s">
        <v>11</v>
      </c>
      <c r="I7" s="159"/>
      <c r="J7" s="159"/>
      <c r="K7" s="160"/>
      <c r="L7" s="161" t="s">
        <v>4</v>
      </c>
      <c r="M7" s="162"/>
      <c r="N7" s="163"/>
      <c r="O7" s="15" t="s">
        <v>12</v>
      </c>
      <c r="P7" s="16" t="s">
        <v>3</v>
      </c>
    </row>
    <row r="8" spans="1:16" ht="30" x14ac:dyDescent="0.25">
      <c r="A8" s="50"/>
      <c r="B8" s="51" t="s">
        <v>18</v>
      </c>
      <c r="C8" s="51" t="s">
        <v>18</v>
      </c>
      <c r="D8" s="52" t="s">
        <v>18</v>
      </c>
      <c r="E8" s="52" t="s">
        <v>18</v>
      </c>
      <c r="F8" s="52" t="s">
        <v>18</v>
      </c>
      <c r="G8" s="53" t="s">
        <v>18</v>
      </c>
      <c r="H8" s="46" t="s">
        <v>14</v>
      </c>
      <c r="I8" s="46"/>
      <c r="J8" s="46"/>
      <c r="K8" s="22" t="s">
        <v>2</v>
      </c>
      <c r="L8" s="18" t="s">
        <v>31</v>
      </c>
      <c r="M8" s="17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9" t="s">
        <v>44</v>
      </c>
      <c r="B9" s="54"/>
      <c r="C9" s="54"/>
      <c r="D9" s="54"/>
      <c r="E9" s="54"/>
      <c r="F9" s="54"/>
      <c r="G9" s="54"/>
      <c r="H9" s="55">
        <v>10</v>
      </c>
      <c r="I9" s="132">
        <v>10</v>
      </c>
      <c r="J9" s="122"/>
      <c r="K9" s="56"/>
      <c r="L9" s="133">
        <v>0.3</v>
      </c>
      <c r="M9" s="57"/>
      <c r="N9" s="58" t="s">
        <v>20</v>
      </c>
      <c r="O9" s="59" t="s">
        <v>18</v>
      </c>
      <c r="P9" s="60"/>
    </row>
    <row r="10" spans="1:16" s="39" customFormat="1" ht="15" x14ac:dyDescent="0.25">
      <c r="A10" s="179" t="s">
        <v>34</v>
      </c>
      <c r="B10" s="179"/>
      <c r="C10" s="179"/>
      <c r="D10" s="179"/>
      <c r="E10" s="179"/>
      <c r="F10" s="179"/>
      <c r="G10" s="179"/>
      <c r="H10" s="61">
        <f t="shared" ref="H10:P10" si="0">H32</f>
        <v>0</v>
      </c>
      <c r="I10" s="61">
        <f t="shared" si="0"/>
        <v>0</v>
      </c>
      <c r="J10" s="61"/>
      <c r="K10" s="62">
        <f t="shared" si="0"/>
        <v>0</v>
      </c>
      <c r="L10" s="151">
        <f t="shared" si="0"/>
        <v>0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</row>
    <row r="11" spans="1:16" s="40" customFormat="1" ht="15" x14ac:dyDescent="0.25">
      <c r="A11" s="89" t="s">
        <v>60</v>
      </c>
      <c r="B11" s="63"/>
      <c r="C11" s="63" t="s">
        <v>18</v>
      </c>
      <c r="D11" s="90"/>
      <c r="E11" s="63"/>
      <c r="F11" s="63"/>
      <c r="G11" s="63"/>
      <c r="H11" s="64"/>
      <c r="I11" s="64"/>
      <c r="J11" s="64"/>
      <c r="K11" s="63"/>
      <c r="L11" s="65"/>
      <c r="M11" s="64"/>
      <c r="N11" s="64"/>
      <c r="O11" s="66"/>
      <c r="P11" s="80"/>
    </row>
    <row r="12" spans="1:16" s="40" customFormat="1" ht="15" x14ac:dyDescent="0.25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</row>
    <row r="13" spans="1:16" s="40" customFormat="1" ht="15" x14ac:dyDescent="0.25">
      <c r="A13" s="184" t="s">
        <v>39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</row>
    <row r="14" spans="1:16" s="40" customFormat="1" ht="15" x14ac:dyDescent="0.25">
      <c r="A14" s="184" t="s">
        <v>35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40" customFormat="1" ht="15" x14ac:dyDescent="0.25">
      <c r="A15" s="91"/>
      <c r="B15" s="92"/>
      <c r="C15" s="92"/>
      <c r="D15" s="92"/>
      <c r="E15" s="92"/>
      <c r="F15" s="68" t="s">
        <v>36</v>
      </c>
      <c r="G15" s="140"/>
      <c r="H15" s="131"/>
      <c r="I15" s="131"/>
      <c r="J15" s="131"/>
      <c r="K15" s="68" t="s">
        <v>37</v>
      </c>
      <c r="L15" s="68"/>
      <c r="M15" s="68"/>
      <c r="N15" s="68"/>
      <c r="O15" s="68"/>
      <c r="P15" s="60"/>
    </row>
    <row r="16" spans="1:16" s="40" customFormat="1" ht="15" x14ac:dyDescent="0.25">
      <c r="A16" s="91"/>
      <c r="B16" s="92"/>
      <c r="C16" s="92"/>
      <c r="D16" s="92"/>
      <c r="E16" s="92"/>
      <c r="F16" s="92"/>
      <c r="G16" s="92"/>
      <c r="H16" s="92"/>
      <c r="I16" s="119"/>
      <c r="J16" s="119"/>
      <c r="K16" s="92"/>
      <c r="L16" s="92"/>
      <c r="M16" s="92"/>
      <c r="N16" s="92"/>
      <c r="O16" s="92"/>
      <c r="P16" s="93"/>
    </row>
    <row r="17" spans="1:16" s="40" customFormat="1" ht="15" x14ac:dyDescent="0.25">
      <c r="A17" s="91" t="s">
        <v>40</v>
      </c>
      <c r="B17" s="92"/>
      <c r="C17" s="92"/>
      <c r="D17" s="92"/>
      <c r="E17" s="92"/>
      <c r="F17" s="92"/>
      <c r="G17" s="92"/>
      <c r="H17" s="92"/>
      <c r="I17" s="119"/>
      <c r="J17" s="119"/>
      <c r="K17" s="92"/>
      <c r="L17" s="92"/>
      <c r="M17" s="92"/>
      <c r="N17" s="92"/>
      <c r="O17" s="92"/>
      <c r="P17" s="93"/>
    </row>
    <row r="18" spans="1:16" s="40" customFormat="1" ht="15" x14ac:dyDescent="0.25">
      <c r="A18" s="69" t="s">
        <v>41</v>
      </c>
      <c r="B18" s="70"/>
      <c r="C18" s="71"/>
      <c r="D18" s="69" t="s">
        <v>42</v>
      </c>
      <c r="E18" s="70"/>
      <c r="F18" s="70"/>
      <c r="G18" s="70"/>
      <c r="H18" s="71"/>
      <c r="I18" s="70"/>
      <c r="J18" s="70"/>
      <c r="K18" s="69" t="s">
        <v>45</v>
      </c>
      <c r="L18" s="70"/>
      <c r="M18" s="70"/>
      <c r="N18" s="70"/>
      <c r="O18" s="70"/>
      <c r="P18" s="71"/>
    </row>
    <row r="19" spans="1:16" s="40" customFormat="1" ht="15" x14ac:dyDescent="0.25">
      <c r="A19" s="91"/>
      <c r="B19" s="92"/>
      <c r="C19" s="93"/>
      <c r="D19" s="91"/>
      <c r="E19" s="92"/>
      <c r="F19" s="92"/>
      <c r="G19" s="92"/>
      <c r="H19" s="93"/>
      <c r="I19" s="119"/>
      <c r="J19" s="119"/>
      <c r="K19" s="91"/>
      <c r="L19" s="92"/>
      <c r="M19" s="92"/>
      <c r="N19" s="92"/>
      <c r="O19" s="92"/>
      <c r="P19" s="93"/>
    </row>
    <row r="20" spans="1:16" s="40" customFormat="1" ht="15" x14ac:dyDescent="0.25">
      <c r="A20" s="74" t="s">
        <v>43</v>
      </c>
      <c r="B20" s="68"/>
      <c r="C20" s="60"/>
      <c r="D20" s="56"/>
      <c r="E20" s="68"/>
      <c r="F20" s="68"/>
      <c r="G20" s="68"/>
      <c r="H20" s="75"/>
      <c r="I20" s="77"/>
      <c r="J20" s="77"/>
      <c r="K20" s="56"/>
      <c r="L20" s="76"/>
      <c r="M20" s="77"/>
      <c r="N20" s="77"/>
      <c r="O20" s="78"/>
      <c r="P20" s="60"/>
    </row>
    <row r="21" spans="1:16" s="40" customFormat="1" ht="15" customHeight="1" x14ac:dyDescent="0.25">
      <c r="A21" s="167" t="s">
        <v>33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</row>
    <row r="22" spans="1:16" s="40" customFormat="1" ht="15" x14ac:dyDescent="0.25">
      <c r="A22" s="96"/>
      <c r="B22" s="96"/>
      <c r="C22" s="109" t="s">
        <v>15</v>
      </c>
      <c r="D22" s="158" t="s">
        <v>17</v>
      </c>
      <c r="E22" s="159"/>
      <c r="F22" s="159"/>
      <c r="G22" s="160"/>
      <c r="H22" s="158" t="s">
        <v>11</v>
      </c>
      <c r="I22" s="159"/>
      <c r="J22" s="159"/>
      <c r="K22" s="160"/>
      <c r="L22" s="161" t="s">
        <v>4</v>
      </c>
      <c r="M22" s="162"/>
      <c r="N22" s="163"/>
      <c r="O22" s="15" t="s">
        <v>12</v>
      </c>
      <c r="P22" s="16" t="s">
        <v>3</v>
      </c>
    </row>
    <row r="23" spans="1:16" s="40" customFormat="1" ht="45" x14ac:dyDescent="0.25">
      <c r="A23" s="17" t="s">
        <v>0</v>
      </c>
      <c r="B23" s="18" t="s">
        <v>16</v>
      </c>
      <c r="C23" s="110" t="s">
        <v>49</v>
      </c>
      <c r="D23" s="20" t="s">
        <v>6</v>
      </c>
      <c r="E23" s="21" t="s">
        <v>5</v>
      </c>
      <c r="F23" s="21" t="s">
        <v>10</v>
      </c>
      <c r="G23" s="22" t="s">
        <v>8</v>
      </c>
      <c r="H23" s="187" t="s">
        <v>58</v>
      </c>
      <c r="I23" s="187" t="s">
        <v>58</v>
      </c>
      <c r="J23" s="187" t="s">
        <v>58</v>
      </c>
      <c r="K23" s="22" t="s">
        <v>2</v>
      </c>
      <c r="L23" s="18" t="s">
        <v>31</v>
      </c>
      <c r="M23" s="17" t="s">
        <v>2</v>
      </c>
      <c r="N23" s="23" t="s">
        <v>19</v>
      </c>
      <c r="O23" s="33" t="s">
        <v>13</v>
      </c>
      <c r="P23" s="24" t="s">
        <v>1</v>
      </c>
    </row>
    <row r="24" spans="1:16" s="40" customFormat="1" ht="15" x14ac:dyDescent="0.25">
      <c r="A24" s="25"/>
      <c r="B24" s="25"/>
      <c r="C24" s="94" t="s">
        <v>18</v>
      </c>
      <c r="D24" s="27"/>
      <c r="E24" s="94"/>
      <c r="F24" s="94" t="s">
        <v>7</v>
      </c>
      <c r="G24" s="28" t="s">
        <v>9</v>
      </c>
      <c r="H24" s="188"/>
      <c r="I24" s="188"/>
      <c r="J24" s="188"/>
      <c r="K24" s="28"/>
      <c r="L24" s="47" t="s">
        <v>18</v>
      </c>
      <c r="M24" s="29"/>
      <c r="N24" s="30" t="s">
        <v>20</v>
      </c>
      <c r="O24" s="31" t="s">
        <v>18</v>
      </c>
      <c r="P24" s="95"/>
    </row>
    <row r="25" spans="1:16" ht="33" customHeight="1" x14ac:dyDescent="0.25">
      <c r="A25" s="127"/>
      <c r="B25" s="127"/>
      <c r="C25" s="127"/>
      <c r="D25" s="127"/>
      <c r="E25" s="127"/>
      <c r="F25" s="127"/>
      <c r="G25" s="85">
        <f t="shared" ref="G25:G31" si="1">SUM((E25-D25)-F25)</f>
        <v>0</v>
      </c>
      <c r="H25" s="126">
        <f t="shared" ref="H25:H26" si="2">IF(ROUNDDOWN(((G25*24)/45*60),0)&gt;10,10,ROUNDDOWN(((G25*24)/45*60),0))</f>
        <v>0</v>
      </c>
      <c r="I25" s="126">
        <f t="shared" ref="I25:I29" si="3">H25</f>
        <v>0</v>
      </c>
      <c r="J25" s="126"/>
      <c r="K25" s="86">
        <f t="shared" ref="K25:K29" si="4">IF(OR(J25="x",J25="j"),SUM(I25*$I$9)*1.5,SUM(I25*$I$9))</f>
        <v>0</v>
      </c>
      <c r="L25" s="128"/>
      <c r="M25" s="86">
        <f>SUM(L25*$L$9)</f>
        <v>0</v>
      </c>
      <c r="N25" s="130"/>
      <c r="O25" s="130"/>
      <c r="P25" s="87">
        <f>SUM(K25+M25+N25+O25)</f>
        <v>0</v>
      </c>
    </row>
    <row r="26" spans="1:16" ht="33" customHeight="1" x14ac:dyDescent="0.25">
      <c r="A26" s="127"/>
      <c r="B26" s="127"/>
      <c r="C26" s="127"/>
      <c r="D26" s="127"/>
      <c r="E26" s="127"/>
      <c r="F26" s="127"/>
      <c r="G26" s="85">
        <f t="shared" si="1"/>
        <v>0</v>
      </c>
      <c r="H26" s="126">
        <f t="shared" si="2"/>
        <v>0</v>
      </c>
      <c r="I26" s="126">
        <f t="shared" si="3"/>
        <v>0</v>
      </c>
      <c r="J26" s="126"/>
      <c r="K26" s="86">
        <f t="shared" si="4"/>
        <v>0</v>
      </c>
      <c r="L26" s="128"/>
      <c r="M26" s="86">
        <f t="shared" ref="M26:M29" si="5">SUM(L26*$L$9)</f>
        <v>0</v>
      </c>
      <c r="N26" s="130"/>
      <c r="O26" s="130"/>
      <c r="P26" s="87">
        <f t="shared" ref="P26:P29" si="6">SUM(K26+M26+N26+O26)</f>
        <v>0</v>
      </c>
    </row>
    <row r="27" spans="1:16" ht="33" customHeight="1" x14ac:dyDescent="0.25">
      <c r="A27" s="127"/>
      <c r="B27" s="127"/>
      <c r="C27" s="127"/>
      <c r="D27" s="127"/>
      <c r="E27" s="127"/>
      <c r="F27" s="127"/>
      <c r="G27" s="85">
        <f t="shared" si="1"/>
        <v>0</v>
      </c>
      <c r="H27" s="126"/>
      <c r="I27" s="126">
        <f t="shared" si="3"/>
        <v>0</v>
      </c>
      <c r="J27" s="126"/>
      <c r="K27" s="86">
        <f t="shared" si="4"/>
        <v>0</v>
      </c>
      <c r="L27" s="128"/>
      <c r="M27" s="86">
        <f t="shared" si="5"/>
        <v>0</v>
      </c>
      <c r="N27" s="130"/>
      <c r="O27" s="130"/>
      <c r="P27" s="87">
        <f t="shared" si="6"/>
        <v>0</v>
      </c>
    </row>
    <row r="28" spans="1:16" ht="33" customHeight="1" x14ac:dyDescent="0.25">
      <c r="A28" s="127"/>
      <c r="B28" s="127"/>
      <c r="C28" s="127"/>
      <c r="D28" s="127"/>
      <c r="E28" s="127"/>
      <c r="F28" s="127"/>
      <c r="G28" s="85">
        <f t="shared" si="1"/>
        <v>0</v>
      </c>
      <c r="H28" s="126"/>
      <c r="I28" s="126">
        <f t="shared" si="3"/>
        <v>0</v>
      </c>
      <c r="J28" s="126"/>
      <c r="K28" s="86">
        <f t="shared" si="4"/>
        <v>0</v>
      </c>
      <c r="L28" s="128"/>
      <c r="M28" s="86">
        <f t="shared" si="5"/>
        <v>0</v>
      </c>
      <c r="N28" s="130"/>
      <c r="O28" s="130"/>
      <c r="P28" s="87">
        <f t="shared" si="6"/>
        <v>0</v>
      </c>
    </row>
    <row r="29" spans="1:16" ht="33" customHeight="1" x14ac:dyDescent="0.25">
      <c r="A29" s="127"/>
      <c r="B29" s="127"/>
      <c r="C29" s="127"/>
      <c r="D29" s="127"/>
      <c r="E29" s="127"/>
      <c r="F29" s="127"/>
      <c r="G29" s="85">
        <f t="shared" si="1"/>
        <v>0</v>
      </c>
      <c r="H29" s="126"/>
      <c r="I29" s="126">
        <f t="shared" si="3"/>
        <v>0</v>
      </c>
      <c r="J29" s="126"/>
      <c r="K29" s="86">
        <f t="shared" si="4"/>
        <v>0</v>
      </c>
      <c r="L29" s="128"/>
      <c r="M29" s="86">
        <f t="shared" si="5"/>
        <v>0</v>
      </c>
      <c r="N29" s="130"/>
      <c r="O29" s="130"/>
      <c r="P29" s="87">
        <f t="shared" si="6"/>
        <v>0</v>
      </c>
    </row>
    <row r="30" spans="1:16" ht="33" customHeight="1" x14ac:dyDescent="0.25">
      <c r="A30" s="36"/>
      <c r="B30" s="147"/>
      <c r="C30" s="147"/>
      <c r="D30" s="147"/>
      <c r="E30" s="147"/>
      <c r="F30" s="147"/>
      <c r="G30" s="85">
        <f t="shared" si="1"/>
        <v>0</v>
      </c>
      <c r="H30" s="126">
        <f t="shared" ref="H30:H31" si="7">IF(ROUNDDOWN(((G30*24)/45*60),0)&gt;10,10,ROUNDDOWN(((G30*24)/45*60),0))</f>
        <v>0</v>
      </c>
      <c r="I30" s="126">
        <f t="shared" ref="I30:I31" si="8">H30</f>
        <v>0</v>
      </c>
      <c r="J30" s="126"/>
      <c r="K30" s="86">
        <f t="shared" ref="K30:K31" si="9">IF(OR(J30="x",J30="j"),SUM(I30*$I$9)*1.5,SUM(I30*$I$9))</f>
        <v>0</v>
      </c>
      <c r="L30" s="38"/>
      <c r="M30" s="86">
        <f t="shared" ref="M30:M31" si="10">SUM(L30*$L$9)</f>
        <v>0</v>
      </c>
      <c r="N30" s="148"/>
      <c r="O30" s="149"/>
      <c r="P30" s="87">
        <f t="shared" ref="P30:P31" si="11">SUM(K30+M30+N30+O30)</f>
        <v>0</v>
      </c>
    </row>
    <row r="31" spans="1:16" ht="33" customHeight="1" x14ac:dyDescent="0.25">
      <c r="A31" s="127"/>
      <c r="B31" s="127"/>
      <c r="C31" s="127"/>
      <c r="D31" s="127"/>
      <c r="E31" s="127"/>
      <c r="F31" s="127"/>
      <c r="G31" s="85">
        <f t="shared" si="1"/>
        <v>0</v>
      </c>
      <c r="H31" s="126">
        <f t="shared" si="7"/>
        <v>0</v>
      </c>
      <c r="I31" s="126">
        <f t="shared" si="8"/>
        <v>0</v>
      </c>
      <c r="J31" s="126"/>
      <c r="K31" s="86">
        <f t="shared" si="9"/>
        <v>0</v>
      </c>
      <c r="L31" s="129"/>
      <c r="M31" s="86">
        <f t="shared" si="10"/>
        <v>0</v>
      </c>
      <c r="N31" s="146"/>
      <c r="O31" s="146"/>
      <c r="P31" s="87">
        <f t="shared" si="11"/>
        <v>0</v>
      </c>
    </row>
    <row r="32" spans="1:16" ht="33" customHeight="1" x14ac:dyDescent="0.25">
      <c r="A32" s="155" t="s">
        <v>46</v>
      </c>
      <c r="B32" s="156"/>
      <c r="C32" s="156"/>
      <c r="D32" s="156"/>
      <c r="E32" s="156"/>
      <c r="F32" s="157"/>
      <c r="G32" s="6">
        <f>SUM(G25:G31)</f>
        <v>0</v>
      </c>
      <c r="H32" s="2">
        <f>SUM(H25:H31)</f>
        <v>0</v>
      </c>
      <c r="I32" s="2">
        <f>SUM(I25:I31)</f>
        <v>0</v>
      </c>
      <c r="J32" s="123"/>
      <c r="K32" s="3">
        <f t="shared" ref="K32:P32" si="12">SUM(K25:K31)</f>
        <v>0</v>
      </c>
      <c r="L32" s="4">
        <f t="shared" si="12"/>
        <v>0</v>
      </c>
      <c r="M32" s="5">
        <f t="shared" si="12"/>
        <v>0</v>
      </c>
      <c r="N32" s="3">
        <f t="shared" si="12"/>
        <v>0</v>
      </c>
      <c r="O32" s="3">
        <f t="shared" si="12"/>
        <v>0</v>
      </c>
      <c r="P32" s="1">
        <f t="shared" si="12"/>
        <v>0</v>
      </c>
    </row>
  </sheetData>
  <sheetProtection algorithmName="SHA-512" hashValue="IuM4vaQgZMX9faM+aHe/9PobcQE8U0Dkgnz2aDl7oWrAOFkCbubCXVLY7vVNH4hjYHlLPIoDsfD8E/1b2xnFfA==" saltValue="PTffWERwye7pm8Nbq1z2VA==" spinCount="100000" sheet="1" objects="1" scenarios="1"/>
  <protectedRanges>
    <protectedRange sqref="A19:C19" name="Bereich4"/>
    <protectedRange sqref="I30:I31 L30:L31 N30:O31 A30:F31" name="Bereich3"/>
    <protectedRange sqref="C3 F9:G9 I3 M3 D4 P4 D5:G5 I5 K5 M5 M6:O6 B7:G8 C11 F11:P11" name="Bereich1"/>
  </protectedRanges>
  <mergeCells count="22">
    <mergeCell ref="A12:P12"/>
    <mergeCell ref="O5:P5"/>
    <mergeCell ref="O6:P6"/>
    <mergeCell ref="H7:K7"/>
    <mergeCell ref="L7:N7"/>
    <mergeCell ref="A10:G10"/>
    <mergeCell ref="P1:P2"/>
    <mergeCell ref="O1:O2"/>
    <mergeCell ref="A32:F32"/>
    <mergeCell ref="A14:P14"/>
    <mergeCell ref="A21:P21"/>
    <mergeCell ref="D22:G22"/>
    <mergeCell ref="H22:K22"/>
    <mergeCell ref="L22:N22"/>
    <mergeCell ref="H23:H24"/>
    <mergeCell ref="I23:I24"/>
    <mergeCell ref="J23:J24"/>
    <mergeCell ref="A13:P13"/>
    <mergeCell ref="C3:H3"/>
    <mergeCell ref="M3:P3"/>
    <mergeCell ref="D4:N4"/>
    <mergeCell ref="M5:N5"/>
  </mergeCells>
  <dataValidations count="2">
    <dataValidation type="whole" operator="lessThanOrEqual" allowBlank="1" showInputMessage="1" showErrorMessage="1" sqref="H25:H31" xr:uid="{5A141519-6CBF-41D0-93D3-BDC68892D012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 xr:uid="{08FB5E0F-3643-4720-98C5-8BD34FEA11C9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orientation="landscape" r:id="rId1"/>
  <headerFooter>
    <oddFooter>&amp;CSeite &amp;P von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7FF4-DAE6-42C6-9F82-A7B155FD61E9}">
  <sheetPr>
    <pageSetUpPr fitToPage="1"/>
  </sheetPr>
  <dimension ref="A1:P32"/>
  <sheetViews>
    <sheetView tabSelected="1" zoomScaleNormal="100" workbookViewId="0">
      <selection activeCell="A8" sqref="A8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7" width="8.75" customWidth="1"/>
    <col min="8" max="8" width="8.75" hidden="1" customWidth="1"/>
    <col min="9" max="9" width="8.75" customWidth="1"/>
    <col min="10" max="10" width="8.75" hidden="1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41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4" t="s">
        <v>64</v>
      </c>
      <c r="O1" s="180"/>
      <c r="P1" s="182"/>
    </row>
    <row r="2" spans="1:16" ht="24.75" customHeight="1" x14ac:dyDescent="0.25">
      <c r="A2" s="108" t="s">
        <v>51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144"/>
      <c r="O2" s="181"/>
      <c r="P2" s="183"/>
    </row>
    <row r="3" spans="1:16" x14ac:dyDescent="0.2">
      <c r="A3" s="9" t="s">
        <v>22</v>
      </c>
      <c r="B3" s="10"/>
      <c r="C3" s="170"/>
      <c r="D3" s="170"/>
      <c r="E3" s="170"/>
      <c r="F3" s="170"/>
      <c r="G3" s="170"/>
      <c r="H3" s="171"/>
      <c r="I3" s="121"/>
      <c r="J3" s="121"/>
      <c r="K3" s="9" t="s">
        <v>23</v>
      </c>
      <c r="L3" s="10"/>
      <c r="M3" s="172"/>
      <c r="N3" s="172"/>
      <c r="O3" s="173"/>
      <c r="P3" s="174"/>
    </row>
    <row r="4" spans="1:16" x14ac:dyDescent="0.2">
      <c r="A4" s="9" t="s">
        <v>27</v>
      </c>
      <c r="B4" s="11"/>
      <c r="C4" s="1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5"/>
      <c r="O4" s="9" t="s">
        <v>28</v>
      </c>
      <c r="P4" s="7"/>
    </row>
    <row r="5" spans="1:16" x14ac:dyDescent="0.2">
      <c r="A5" s="9" t="s">
        <v>25</v>
      </c>
      <c r="B5" s="10"/>
      <c r="C5" s="12" t="s">
        <v>26</v>
      </c>
      <c r="D5" s="152" t="s">
        <v>24</v>
      </c>
      <c r="E5" s="152"/>
      <c r="F5" s="152"/>
      <c r="G5" s="152"/>
      <c r="H5" s="152"/>
      <c r="I5" s="152"/>
      <c r="J5" s="152"/>
      <c r="K5" s="152"/>
      <c r="L5" s="8" t="s">
        <v>29</v>
      </c>
      <c r="M5" s="172"/>
      <c r="N5" s="172"/>
      <c r="O5" s="176" t="s">
        <v>32</v>
      </c>
      <c r="P5" s="177"/>
    </row>
    <row r="6" spans="1:16" x14ac:dyDescent="0.2">
      <c r="A6" s="81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14"/>
      <c r="M6" s="7" t="s">
        <v>30</v>
      </c>
      <c r="N6" s="45"/>
      <c r="O6" s="178"/>
      <c r="P6" s="174"/>
    </row>
    <row r="7" spans="1:16" ht="15" x14ac:dyDescent="0.25">
      <c r="A7" s="88" t="s">
        <v>59</v>
      </c>
      <c r="B7" s="117"/>
      <c r="C7" s="117"/>
      <c r="D7" s="117" t="s">
        <v>18</v>
      </c>
      <c r="E7" s="117"/>
      <c r="F7" s="117"/>
      <c r="G7" s="118"/>
      <c r="H7" s="159" t="s">
        <v>11</v>
      </c>
      <c r="I7" s="159"/>
      <c r="J7" s="159"/>
      <c r="K7" s="160"/>
      <c r="L7" s="161" t="s">
        <v>4</v>
      </c>
      <c r="M7" s="162"/>
      <c r="N7" s="163"/>
      <c r="O7" s="15" t="s">
        <v>12</v>
      </c>
      <c r="P7" s="16" t="s">
        <v>3</v>
      </c>
    </row>
    <row r="8" spans="1:16" ht="30" x14ac:dyDescent="0.25">
      <c r="A8" s="50"/>
      <c r="B8" s="51" t="s">
        <v>18</v>
      </c>
      <c r="C8" s="51" t="s">
        <v>18</v>
      </c>
      <c r="D8" s="52" t="s">
        <v>18</v>
      </c>
      <c r="E8" s="52" t="s">
        <v>18</v>
      </c>
      <c r="F8" s="52" t="s">
        <v>18</v>
      </c>
      <c r="G8" s="53" t="s">
        <v>18</v>
      </c>
      <c r="H8" s="46" t="s">
        <v>14</v>
      </c>
      <c r="I8" s="46"/>
      <c r="K8" s="22" t="s">
        <v>2</v>
      </c>
      <c r="L8" s="18" t="s">
        <v>31</v>
      </c>
      <c r="M8" s="17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9" t="s">
        <v>44</v>
      </c>
      <c r="B9" s="54"/>
      <c r="C9" s="54"/>
      <c r="D9" s="54"/>
      <c r="E9" s="54"/>
      <c r="F9" s="54"/>
      <c r="G9" s="54"/>
      <c r="H9" s="55">
        <v>10</v>
      </c>
      <c r="I9" s="134">
        <v>10</v>
      </c>
      <c r="J9" s="122"/>
      <c r="K9" s="56"/>
      <c r="L9" s="133">
        <v>0.3</v>
      </c>
      <c r="M9" s="57"/>
      <c r="N9" s="58" t="s">
        <v>20</v>
      </c>
      <c r="O9" s="59" t="s">
        <v>18</v>
      </c>
      <c r="P9" s="60"/>
    </row>
    <row r="10" spans="1:16" s="39" customFormat="1" ht="15" x14ac:dyDescent="0.25">
      <c r="A10" s="179" t="s">
        <v>34</v>
      </c>
      <c r="B10" s="179"/>
      <c r="C10" s="179"/>
      <c r="D10" s="179"/>
      <c r="E10" s="179"/>
      <c r="F10" s="179"/>
      <c r="G10" s="179"/>
      <c r="H10" s="61">
        <f t="shared" ref="H10:P10" si="0">H32</f>
        <v>0</v>
      </c>
      <c r="I10" s="61">
        <f t="shared" ref="I10" si="1">I32</f>
        <v>0</v>
      </c>
      <c r="J10" s="61"/>
      <c r="K10" s="62">
        <f t="shared" si="0"/>
        <v>0</v>
      </c>
      <c r="L10" s="151">
        <f t="shared" si="0"/>
        <v>0</v>
      </c>
      <c r="M10" s="62">
        <f t="shared" si="0"/>
        <v>0</v>
      </c>
      <c r="N10" s="62">
        <f t="shared" si="0"/>
        <v>0</v>
      </c>
      <c r="O10" s="62">
        <f t="shared" si="0"/>
        <v>0</v>
      </c>
      <c r="P10" s="62">
        <f t="shared" si="0"/>
        <v>0</v>
      </c>
    </row>
    <row r="11" spans="1:16" s="40" customFormat="1" ht="15" x14ac:dyDescent="0.25">
      <c r="A11" s="89" t="s">
        <v>60</v>
      </c>
      <c r="B11" s="63"/>
      <c r="C11" s="63" t="s">
        <v>18</v>
      </c>
      <c r="D11" s="90"/>
      <c r="E11" s="63"/>
      <c r="F11" s="63"/>
      <c r="G11" s="63"/>
      <c r="H11" s="64"/>
      <c r="I11" s="64"/>
      <c r="J11" s="64"/>
      <c r="K11" s="63"/>
      <c r="L11" s="65"/>
      <c r="M11" s="64"/>
      <c r="N11" s="64"/>
      <c r="O11" s="66"/>
      <c r="P11" s="80"/>
    </row>
    <row r="12" spans="1:16" s="40" customFormat="1" ht="15" x14ac:dyDescent="0.25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</row>
    <row r="13" spans="1:16" s="40" customFormat="1" ht="15" x14ac:dyDescent="0.25">
      <c r="A13" s="184" t="s">
        <v>39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</row>
    <row r="14" spans="1:16" s="40" customFormat="1" ht="15" x14ac:dyDescent="0.25">
      <c r="A14" s="184" t="s">
        <v>35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40" customFormat="1" ht="15" x14ac:dyDescent="0.25">
      <c r="A15" s="112"/>
      <c r="B15" s="113"/>
      <c r="C15" s="113"/>
      <c r="D15" s="113"/>
      <c r="E15" s="113"/>
      <c r="F15" s="68" t="s">
        <v>36</v>
      </c>
      <c r="G15" s="140" t="s">
        <v>18</v>
      </c>
      <c r="H15" s="131"/>
      <c r="I15" s="131"/>
      <c r="J15" s="131"/>
      <c r="K15" s="68" t="s">
        <v>37</v>
      </c>
      <c r="L15" s="68"/>
      <c r="M15" s="68"/>
      <c r="N15" s="68"/>
      <c r="O15" s="68"/>
      <c r="P15" s="60"/>
    </row>
    <row r="16" spans="1:16" s="40" customFormat="1" ht="15" x14ac:dyDescent="0.25">
      <c r="A16" s="112"/>
      <c r="B16" s="113"/>
      <c r="C16" s="113"/>
      <c r="D16" s="113"/>
      <c r="E16" s="113"/>
      <c r="F16" s="113"/>
      <c r="G16" s="113"/>
      <c r="H16" s="113"/>
      <c r="I16" s="119"/>
      <c r="J16" s="119"/>
      <c r="K16" s="113"/>
      <c r="L16" s="113"/>
      <c r="M16" s="113"/>
      <c r="N16" s="113"/>
      <c r="O16" s="113"/>
      <c r="P16" s="114"/>
    </row>
    <row r="17" spans="1:16" s="40" customFormat="1" ht="15" x14ac:dyDescent="0.25">
      <c r="A17" s="112" t="s">
        <v>40</v>
      </c>
      <c r="B17" s="113"/>
      <c r="C17" s="113"/>
      <c r="D17" s="113"/>
      <c r="E17" s="113"/>
      <c r="F17" s="113"/>
      <c r="G17" s="113"/>
      <c r="H17" s="113"/>
      <c r="I17" s="119"/>
      <c r="J17" s="119"/>
      <c r="K17" s="113"/>
      <c r="L17" s="113"/>
      <c r="M17" s="113"/>
      <c r="N17" s="113"/>
      <c r="O17" s="113"/>
      <c r="P17" s="114"/>
    </row>
    <row r="18" spans="1:16" s="40" customFormat="1" ht="15" x14ac:dyDescent="0.25">
      <c r="A18" s="69" t="s">
        <v>41</v>
      </c>
      <c r="B18" s="70"/>
      <c r="C18" s="71"/>
      <c r="D18" s="69" t="s">
        <v>42</v>
      </c>
      <c r="E18" s="70"/>
      <c r="F18" s="70"/>
      <c r="G18" s="70"/>
      <c r="H18" s="71"/>
      <c r="I18" s="70"/>
      <c r="J18" s="70"/>
      <c r="K18" s="69" t="s">
        <v>45</v>
      </c>
      <c r="L18" s="70"/>
      <c r="M18" s="70"/>
      <c r="N18" s="70"/>
      <c r="O18" s="70"/>
      <c r="P18" s="71"/>
    </row>
    <row r="19" spans="1:16" s="40" customFormat="1" ht="15" x14ac:dyDescent="0.25">
      <c r="A19" s="112"/>
      <c r="B19" s="113"/>
      <c r="C19" s="114"/>
      <c r="D19" s="112"/>
      <c r="E19" s="113"/>
      <c r="F19" s="113"/>
      <c r="G19" s="113"/>
      <c r="H19" s="114"/>
      <c r="I19" s="119"/>
      <c r="J19" s="119"/>
      <c r="K19" s="112"/>
      <c r="L19" s="113"/>
      <c r="M19" s="113"/>
      <c r="N19" s="113"/>
      <c r="O19" s="113"/>
      <c r="P19" s="114"/>
    </row>
    <row r="20" spans="1:16" s="40" customFormat="1" ht="15" x14ac:dyDescent="0.25">
      <c r="A20" s="74" t="s">
        <v>43</v>
      </c>
      <c r="B20" s="68"/>
      <c r="C20" s="60"/>
      <c r="D20" s="56"/>
      <c r="E20" s="68"/>
      <c r="F20" s="68"/>
      <c r="G20" s="68"/>
      <c r="H20" s="75"/>
      <c r="I20" s="77"/>
      <c r="J20" s="77"/>
      <c r="K20" s="56"/>
      <c r="L20" s="76"/>
      <c r="M20" s="77"/>
      <c r="N20" s="77"/>
      <c r="O20" s="78"/>
      <c r="P20" s="60"/>
    </row>
    <row r="21" spans="1:16" s="40" customFormat="1" ht="15" customHeight="1" x14ac:dyDescent="0.25">
      <c r="A21" s="167" t="s">
        <v>33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</row>
    <row r="22" spans="1:16" s="40" customFormat="1" ht="15" x14ac:dyDescent="0.25">
      <c r="A22" s="111"/>
      <c r="B22" s="111"/>
      <c r="C22" s="109" t="s">
        <v>15</v>
      </c>
      <c r="D22" s="158" t="s">
        <v>17</v>
      </c>
      <c r="E22" s="159"/>
      <c r="F22" s="159"/>
      <c r="G22" s="160"/>
      <c r="H22" s="158" t="s">
        <v>11</v>
      </c>
      <c r="I22" s="159"/>
      <c r="J22" s="159"/>
      <c r="K22" s="160"/>
      <c r="L22" s="161" t="s">
        <v>4</v>
      </c>
      <c r="M22" s="162"/>
      <c r="N22" s="163"/>
      <c r="O22" s="15" t="s">
        <v>12</v>
      </c>
      <c r="P22" s="16" t="s">
        <v>3</v>
      </c>
    </row>
    <row r="23" spans="1:16" s="40" customFormat="1" ht="45" x14ac:dyDescent="0.25">
      <c r="A23" s="17" t="s">
        <v>0</v>
      </c>
      <c r="B23" s="18" t="s">
        <v>16</v>
      </c>
      <c r="C23" s="110" t="s">
        <v>52</v>
      </c>
      <c r="D23" s="20" t="s">
        <v>6</v>
      </c>
      <c r="E23" s="21" t="s">
        <v>5</v>
      </c>
      <c r="F23" s="21" t="s">
        <v>10</v>
      </c>
      <c r="G23" s="22" t="s">
        <v>8</v>
      </c>
      <c r="H23" s="137" t="s">
        <v>14</v>
      </c>
      <c r="I23" s="187" t="s">
        <v>58</v>
      </c>
      <c r="J23" s="138" t="s">
        <v>54</v>
      </c>
      <c r="K23" s="22" t="s">
        <v>2</v>
      </c>
      <c r="L23" s="18" t="s">
        <v>31</v>
      </c>
      <c r="M23" s="17" t="s">
        <v>2</v>
      </c>
      <c r="N23" s="23" t="s">
        <v>19</v>
      </c>
      <c r="O23" s="33" t="s">
        <v>13</v>
      </c>
      <c r="P23" s="24" t="s">
        <v>1</v>
      </c>
    </row>
    <row r="24" spans="1:16" s="40" customFormat="1" ht="15" x14ac:dyDescent="0.25">
      <c r="A24" s="25"/>
      <c r="B24" s="25"/>
      <c r="C24" s="115" t="s">
        <v>18</v>
      </c>
      <c r="D24" s="27"/>
      <c r="E24" s="115"/>
      <c r="F24" s="115" t="s">
        <v>7</v>
      </c>
      <c r="G24" s="28" t="s">
        <v>9</v>
      </c>
      <c r="H24" s="135" t="s">
        <v>57</v>
      </c>
      <c r="I24" s="188"/>
      <c r="J24" s="136"/>
      <c r="K24" s="28"/>
      <c r="L24" s="47" t="s">
        <v>18</v>
      </c>
      <c r="M24" s="29"/>
      <c r="N24" s="30" t="s">
        <v>20</v>
      </c>
      <c r="O24" s="31" t="s">
        <v>18</v>
      </c>
      <c r="P24" s="116"/>
    </row>
    <row r="25" spans="1:16" ht="33" customHeight="1" x14ac:dyDescent="0.25">
      <c r="A25" s="127"/>
      <c r="B25" s="127"/>
      <c r="C25" s="127"/>
      <c r="D25" s="127"/>
      <c r="E25" s="127"/>
      <c r="F25" s="127"/>
      <c r="G25" s="85">
        <f t="shared" ref="G25:G31" si="2">SUM((E25-D25)-F25)</f>
        <v>0</v>
      </c>
      <c r="H25" s="126">
        <f t="shared" ref="H25:H26" si="3">IF(ROUNDDOWN(((G25*24)/45*60),0)&gt;10,10,ROUNDDOWN(((G25*24)/45*60),0))</f>
        <v>0</v>
      </c>
      <c r="I25" s="126">
        <f t="shared" ref="I25:I29" si="4">H25</f>
        <v>0</v>
      </c>
      <c r="J25" s="126"/>
      <c r="K25" s="86">
        <f t="shared" ref="K25:K29" si="5">IF(OR(J25="x",J25="j"),SUM(I25*$I$9)*1.5,SUM(I25*$I$9))</f>
        <v>0</v>
      </c>
      <c r="L25" s="128"/>
      <c r="M25" s="86">
        <f>SUM(L25*$L$9)</f>
        <v>0</v>
      </c>
      <c r="N25" s="130"/>
      <c r="O25" s="130"/>
      <c r="P25" s="87">
        <f>SUM(K25+M25+N25+O25)</f>
        <v>0</v>
      </c>
    </row>
    <row r="26" spans="1:16" ht="33" customHeight="1" x14ac:dyDescent="0.25">
      <c r="A26" s="127"/>
      <c r="B26" s="127"/>
      <c r="C26" s="127"/>
      <c r="D26" s="127"/>
      <c r="E26" s="127"/>
      <c r="F26" s="127"/>
      <c r="G26" s="85">
        <f t="shared" si="2"/>
        <v>0</v>
      </c>
      <c r="H26" s="126">
        <f t="shared" si="3"/>
        <v>0</v>
      </c>
      <c r="I26" s="126">
        <f t="shared" si="4"/>
        <v>0</v>
      </c>
      <c r="J26" s="126"/>
      <c r="K26" s="86">
        <f t="shared" si="5"/>
        <v>0</v>
      </c>
      <c r="L26" s="128"/>
      <c r="M26" s="86">
        <f t="shared" ref="M26:M29" si="6">SUM(L26*$L$9)</f>
        <v>0</v>
      </c>
      <c r="N26" s="130"/>
      <c r="O26" s="130"/>
      <c r="P26" s="87">
        <f t="shared" ref="P26:P29" si="7">SUM(K26+M26+N26+O26)</f>
        <v>0</v>
      </c>
    </row>
    <row r="27" spans="1:16" ht="33" customHeight="1" x14ac:dyDescent="0.25">
      <c r="A27" s="127"/>
      <c r="B27" s="127"/>
      <c r="C27" s="127"/>
      <c r="D27" s="127"/>
      <c r="E27" s="127"/>
      <c r="F27" s="127"/>
      <c r="G27" s="85">
        <f t="shared" si="2"/>
        <v>0</v>
      </c>
      <c r="H27" s="126"/>
      <c r="I27" s="126">
        <f t="shared" si="4"/>
        <v>0</v>
      </c>
      <c r="J27" s="126"/>
      <c r="K27" s="86">
        <f t="shared" si="5"/>
        <v>0</v>
      </c>
      <c r="L27" s="128"/>
      <c r="M27" s="86">
        <f t="shared" si="6"/>
        <v>0</v>
      </c>
      <c r="N27" s="130"/>
      <c r="O27" s="130"/>
      <c r="P27" s="87">
        <f t="shared" si="7"/>
        <v>0</v>
      </c>
    </row>
    <row r="28" spans="1:16" ht="33" customHeight="1" x14ac:dyDescent="0.25">
      <c r="A28" s="127"/>
      <c r="B28" s="127"/>
      <c r="C28" s="127"/>
      <c r="D28" s="127"/>
      <c r="E28" s="127"/>
      <c r="F28" s="127"/>
      <c r="G28" s="85">
        <f t="shared" si="2"/>
        <v>0</v>
      </c>
      <c r="H28" s="126"/>
      <c r="I28" s="126">
        <f t="shared" si="4"/>
        <v>0</v>
      </c>
      <c r="J28" s="126"/>
      <c r="K28" s="86">
        <f t="shared" si="5"/>
        <v>0</v>
      </c>
      <c r="L28" s="128"/>
      <c r="M28" s="86">
        <f t="shared" si="6"/>
        <v>0</v>
      </c>
      <c r="N28" s="130"/>
      <c r="O28" s="130"/>
      <c r="P28" s="87">
        <f t="shared" si="7"/>
        <v>0</v>
      </c>
    </row>
    <row r="29" spans="1:16" ht="33" customHeight="1" x14ac:dyDescent="0.25">
      <c r="A29" s="127"/>
      <c r="B29" s="127"/>
      <c r="C29" s="127"/>
      <c r="D29" s="127"/>
      <c r="E29" s="127"/>
      <c r="F29" s="127"/>
      <c r="G29" s="85">
        <f t="shared" si="2"/>
        <v>0</v>
      </c>
      <c r="H29" s="126"/>
      <c r="I29" s="126">
        <f t="shared" si="4"/>
        <v>0</v>
      </c>
      <c r="J29" s="126"/>
      <c r="K29" s="86">
        <f t="shared" si="5"/>
        <v>0</v>
      </c>
      <c r="L29" s="128"/>
      <c r="M29" s="86">
        <f t="shared" si="6"/>
        <v>0</v>
      </c>
      <c r="N29" s="130"/>
      <c r="O29" s="130"/>
      <c r="P29" s="87">
        <f t="shared" si="7"/>
        <v>0</v>
      </c>
    </row>
    <row r="30" spans="1:16" ht="33" customHeight="1" x14ac:dyDescent="0.25">
      <c r="A30" s="36"/>
      <c r="B30" s="147"/>
      <c r="C30" s="147"/>
      <c r="D30" s="147"/>
      <c r="E30" s="147"/>
      <c r="F30" s="147"/>
      <c r="G30" s="85">
        <f t="shared" si="2"/>
        <v>0</v>
      </c>
      <c r="H30" s="126">
        <f t="shared" ref="H30:H31" si="8">IF(ROUNDDOWN(((G30*24)/45*60),0)&gt;10,10,ROUNDDOWN(((G30*24)/45*60),0))</f>
        <v>0</v>
      </c>
      <c r="I30" s="126">
        <f t="shared" ref="I30:I31" si="9">H30</f>
        <v>0</v>
      </c>
      <c r="J30" s="126"/>
      <c r="K30" s="86">
        <f t="shared" ref="K30:K31" si="10">IF(OR(J30="x",J30="j"),SUM(I30*$I$9)*1.5,SUM(I30*$I$9))</f>
        <v>0</v>
      </c>
      <c r="L30" s="38"/>
      <c r="M30" s="86">
        <f t="shared" ref="M30:M31" si="11">SUM(L30*$L$9)</f>
        <v>0</v>
      </c>
      <c r="N30" s="37"/>
      <c r="O30" s="150"/>
      <c r="P30" s="87">
        <f t="shared" ref="P30:P31" si="12">SUM(K30+M30+N30+O30)</f>
        <v>0</v>
      </c>
    </row>
    <row r="31" spans="1:16" ht="33" customHeight="1" x14ac:dyDescent="0.25">
      <c r="A31" s="127"/>
      <c r="B31" s="127"/>
      <c r="C31" s="127"/>
      <c r="D31" s="127"/>
      <c r="E31" s="127"/>
      <c r="F31" s="127"/>
      <c r="G31" s="85">
        <f t="shared" si="2"/>
        <v>0</v>
      </c>
      <c r="H31" s="126">
        <f t="shared" si="8"/>
        <v>0</v>
      </c>
      <c r="I31" s="126">
        <f t="shared" si="9"/>
        <v>0</v>
      </c>
      <c r="J31" s="126"/>
      <c r="K31" s="86">
        <f t="shared" si="10"/>
        <v>0</v>
      </c>
      <c r="L31" s="129"/>
      <c r="M31" s="86">
        <f t="shared" si="11"/>
        <v>0</v>
      </c>
      <c r="N31" s="130"/>
      <c r="O31" s="130"/>
      <c r="P31" s="87">
        <f t="shared" si="12"/>
        <v>0</v>
      </c>
    </row>
    <row r="32" spans="1:16" ht="33" customHeight="1" x14ac:dyDescent="0.25">
      <c r="A32" s="155" t="s">
        <v>46</v>
      </c>
      <c r="B32" s="156"/>
      <c r="C32" s="156"/>
      <c r="D32" s="156"/>
      <c r="E32" s="156"/>
      <c r="F32" s="157"/>
      <c r="G32" s="6">
        <f>SUM(G25:G31)</f>
        <v>0</v>
      </c>
      <c r="H32" s="2">
        <f>SUM(H25:H31)</f>
        <v>0</v>
      </c>
      <c r="I32" s="2">
        <f>SUM(I25:I31)</f>
        <v>0</v>
      </c>
      <c r="J32" s="123"/>
      <c r="K32" s="3">
        <f t="shared" ref="K32:P32" si="13">SUM(K25:K31)</f>
        <v>0</v>
      </c>
      <c r="L32" s="4">
        <f t="shared" si="13"/>
        <v>0</v>
      </c>
      <c r="M32" s="5">
        <f t="shared" si="13"/>
        <v>0</v>
      </c>
      <c r="N32" s="3">
        <f t="shared" si="13"/>
        <v>0</v>
      </c>
      <c r="O32" s="3">
        <f t="shared" si="13"/>
        <v>0</v>
      </c>
      <c r="P32" s="1">
        <f t="shared" si="13"/>
        <v>0</v>
      </c>
    </row>
  </sheetData>
  <sheetProtection algorithmName="SHA-512" hashValue="rAzM5mHp3F0qjx9Uh6Bfwnu1iYBgDTzg+s+7Jbvtd1JdU+7L8QsSSgGASYJcYVgqaFrUJdcFjhHH3rdeVYZleQ==" saltValue="vQyQ3d7J1n3tlJlJJ+1cqQ==" spinCount="100000" sheet="1" objects="1" scenarios="1"/>
  <protectedRanges>
    <protectedRange sqref="A19:C19" name="Bereich4"/>
    <protectedRange sqref="I30:I31 L30:L31 N30:O31 A30:F31" name="Bereich3"/>
    <protectedRange sqref="C3 I3 M3 D4 P4 D5:G5 I5 K5 M5 M6:O6 B7:G8 C11 F11:P11 F9:G72" name="Bereich1"/>
  </protectedRanges>
  <mergeCells count="20">
    <mergeCell ref="O5:P5"/>
    <mergeCell ref="O6:P6"/>
    <mergeCell ref="H7:K7"/>
    <mergeCell ref="L7:N7"/>
    <mergeCell ref="P1:P2"/>
    <mergeCell ref="O1:O2"/>
    <mergeCell ref="A32:F32"/>
    <mergeCell ref="A14:P14"/>
    <mergeCell ref="A21:P21"/>
    <mergeCell ref="D22:G22"/>
    <mergeCell ref="H22:K22"/>
    <mergeCell ref="L22:N22"/>
    <mergeCell ref="I23:I24"/>
    <mergeCell ref="A13:P13"/>
    <mergeCell ref="C3:H3"/>
    <mergeCell ref="M3:P3"/>
    <mergeCell ref="A10:G10"/>
    <mergeCell ref="A12:P12"/>
    <mergeCell ref="D4:N4"/>
    <mergeCell ref="M5:N5"/>
  </mergeCells>
  <dataValidations count="2">
    <dataValidation type="whole" operator="lessThanOrEqual" allowBlank="1" showInputMessage="1" showErrorMessage="1" sqref="H25:H31" xr:uid="{181313F5-4B1A-420F-8C75-48A3DCA6C40F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 xr:uid="{3C7F2AB7-762C-462D-A7B3-727142AB134B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orientation="landscape" r:id="rId1"/>
  <headerFooter>
    <oddFooter>&amp;CSeite &amp;P von &amp;N&amp;R&amp;D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99CB893B8C994796F0AA75885F127F" ma:contentTypeVersion="7" ma:contentTypeDescription="Ein neues Dokument erstellen." ma:contentTypeScope="" ma:versionID="75c4f581bbe40a76b30410d1b583a0a7">
  <xsd:schema xmlns:xsd="http://www.w3.org/2001/XMLSchema" xmlns:xs="http://www.w3.org/2001/XMLSchema" xmlns:p="http://schemas.microsoft.com/office/2006/metadata/properties" xmlns:ns3="45ef660d-8b18-46d1-954d-437777468fff" targetNamespace="http://schemas.microsoft.com/office/2006/metadata/properties" ma:root="true" ma:fieldsID="d965949387d0c6cf41d071166e91a5d5" ns3:_="">
    <xsd:import namespace="45ef660d-8b18-46d1-954d-437777468f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f660d-8b18-46d1-954d-437777468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8E726-5F41-4807-8AAE-2E9755F8F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ef660d-8b18-46d1-954d-437777468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84548-AF02-420D-884C-012E276DC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7E784-A848-43DC-8637-5DD71E116E1C}">
  <ds:schemaRefs>
    <ds:schemaRef ds:uri="45ef660d-8b18-46d1-954d-437777468fff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Referenten</vt:lpstr>
      <vt:lpstr>Übungsleiter</vt:lpstr>
      <vt:lpstr>SR-Beobachtung </vt:lpstr>
      <vt:lpstr>Funktionspersonal</vt:lpstr>
    </vt:vector>
  </TitlesOfParts>
  <Company>GMH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huelsmak</dc:creator>
  <cp:lastModifiedBy>Holweg, Bennet</cp:lastModifiedBy>
  <cp:lastPrinted>2021-07-01T07:38:43Z</cp:lastPrinted>
  <dcterms:created xsi:type="dcterms:W3CDTF">2010-03-26T07:54:28Z</dcterms:created>
  <dcterms:modified xsi:type="dcterms:W3CDTF">2021-07-01T07:38:50Z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0x0101000B99CB893B8C994796F0AA75885F127F</vt:lpwstr>
  </property>
</Properties>
</file>